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Vartotojas\Desktop\VVG\Kvietimai\Kvietimų planas\"/>
    </mc:Choice>
  </mc:AlternateContent>
  <xr:revisionPtr revIDLastSave="0" documentId="13_ncr:1_{5E4DDA0C-711B-40A6-8E88-1810B0E33189}" xr6:coauthVersionLast="47" xr6:coauthVersionMax="47" xr10:uidLastSave="{00000000-0000-0000-0000-000000000000}"/>
  <bookViews>
    <workbookView xWindow="-108" yWindow="-108" windowWidth="23256" windowHeight="13896" xr2:uid="{00000000-000D-0000-FFFF-FFFF00000000}"/>
  </bookViews>
  <sheets>
    <sheet name="Kvietimų planas" sheetId="3" r:id="rId1"/>
  </sheets>
  <definedNames>
    <definedName name="_xlnm._FilterDatabase" localSheetId="0" hidden="1">'Kvietimų planas'!$A$10:$W$25</definedName>
    <definedName name="_xlnm.Print_Area" localSheetId="0">'Kvietimų planas'!$A$1:$V$10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3" l="1"/>
  <c r="R14" i="3"/>
  <c r="Q14" i="3"/>
  <c r="O14" i="3"/>
</calcChain>
</file>

<file path=xl/sharedStrings.xml><?xml version="1.0" encoding="utf-8"?>
<sst xmlns="http://schemas.openxmlformats.org/spreadsheetml/2006/main" count="333" uniqueCount="114">
  <si>
    <t>Vietos plėtros strategijų įgyvendinimo taisyklių 2 priedas</t>
  </si>
  <si>
    <t>BENDRUOMENĖS INICIJUOTOS VIETOS PLĖTROS KVIETIMŲ TEIKTI VIETOS PLĖTROS PROJEKTŲ ĮGYVENDINIMO PLANUS KVIETIMŲ PLANAS</t>
  </si>
  <si>
    <t>Kvietimo numeris</t>
  </si>
  <si>
    <t>Kvietimo pavadinimas</t>
  </si>
  <si>
    <t>Pažangos priemonės numeris</t>
  </si>
  <si>
    <t xml:space="preserve">Pažangos priemonės pavadinimas </t>
  </si>
  <si>
    <t>Finansuojamos projektų veiklos</t>
  </si>
  <si>
    <t>Konkretus uždavinys arba priemonė (reforma ar investicija)</t>
  </si>
  <si>
    <t xml:space="preserve">Konkretus vietos veiklos grupės Strategijos veiksmas, kuriam planuojamas kvietimas </t>
  </si>
  <si>
    <t>Siektini stebėsenos rodikliai</t>
  </si>
  <si>
    <t>Pareiškėjų tipas: viešasis,  privatus</t>
  </si>
  <si>
    <t>Galimi pareiškėjai</t>
  </si>
  <si>
    <t xml:space="preserve">Bendra kvietimui skirta finansavimo lėšų suma (eurais) </t>
  </si>
  <si>
    <t xml:space="preserve">Didžiausia galima skirti finansavimo lėšų suma projektui ir (arba) projekto veiklai įgyvendinti (eurais) </t>
  </si>
  <si>
    <t>Finansavimo šaltinis (-iai) ir sumos (eurais)</t>
  </si>
  <si>
    <t>Nuosavo įnašo dydis (eurais)</t>
  </si>
  <si>
    <t>ES lėšų fondas</t>
  </si>
  <si>
    <t>Planuojama kvietimo pradžios data</t>
  </si>
  <si>
    <t xml:space="preserve">Planuojama kvietimo pabaigos data </t>
  </si>
  <si>
    <t>Pavadinimas</t>
  </si>
  <si>
    <t>Kodas</t>
  </si>
  <si>
    <t>Matavimo vienetas</t>
  </si>
  <si>
    <t>Siektina reikšmė</t>
  </si>
  <si>
    <t xml:space="preserve">
Bendrojo finansavimo lėšos</t>
  </si>
  <si>
    <t>I Kvietimas</t>
  </si>
  <si>
    <t xml:space="preserve">01-004-08-04-01 </t>
  </si>
  <si>
    <t>2021–2027 metų Europos Sąjungos investicijų programos 4 prioriteto „Socialiai atsakingesnė Lietuva“ konkretus uždavinys 4.9„Skatinti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</si>
  <si>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 xml:space="preserve">P-01-004-08-04-01-03
P.S.21032
</t>
  </si>
  <si>
    <t xml:space="preserve">Skaičius
</t>
  </si>
  <si>
    <t>Viešasis ir privatus sektoriai</t>
  </si>
  <si>
    <t xml:space="preserve"> 2021–2027 metų investicijų programos fondas (Europos regioninės plėtros fondas (toliau – ERPF), </t>
  </si>
  <si>
    <t>Įmonės</t>
  </si>
  <si>
    <t>P-01-004-08-04-01-09
P.B.2.0002</t>
  </si>
  <si>
    <t>R-01-004-08-04-01-03
R.B.2.2001</t>
  </si>
  <si>
    <t>Vienų metų etato ekvivalentai</t>
  </si>
  <si>
    <t>II Kvietimas</t>
  </si>
  <si>
    <t xml:space="preserve">Skaičius
</t>
  </si>
  <si>
    <t xml:space="preserve"> 2021–2027 metų investicijų programos fondas, „Europos socialinis fondas  +“ (toliau – ESF+)</t>
  </si>
  <si>
    <t>P-01-004-08-04-01-12
(P.N.2.4723)</t>
  </si>
  <si>
    <t>R-01-004-08-04-01-02
(R.S.2.3517)</t>
  </si>
  <si>
    <t>II Kkvietimas</t>
  </si>
  <si>
    <t xml:space="preserve"> 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 </t>
  </si>
  <si>
    <t xml:space="preserve">Skaičius
</t>
  </si>
  <si>
    <t>*Rodiklis skaidomas į smulkesnius rodiklius, kurie neturi siektinų reikšmių ir naudojami tik atsiskaitymui.</t>
  </si>
  <si>
    <t>** Rodiklis siekiamas pažangos priemonės lygiu</t>
  </si>
  <si>
    <t>Bendruomenės inicijuotos vietos plėtros  projektų veiklų dalyvių, kurie po dalyvavimo veiklose toliau dalyvauja socialinei integracijai skirtose veiklose ir (ar) darbo rinkoje, dalis**</t>
  </si>
  <si>
    <t>Planuojama kvietimo formos pateikimo administruojančiajai institucijai data</t>
  </si>
  <si>
    <t xml:space="preserve"> "Planuojamas pateikimas likus ne mažiau kaip 10 d. d. iki VRM kvietimų plane nustatyto termino"</t>
  </si>
  <si>
    <t>2025 m. gegužė</t>
  </si>
  <si>
    <t xml:space="preserve">1
</t>
  </si>
  <si>
    <t>Paramą dotacijomis gavusios įmonės</t>
  </si>
  <si>
    <t>2025 m. vasaris</t>
  </si>
  <si>
    <t>2025 m. sausis</t>
  </si>
  <si>
    <t>Skaičius</t>
  </si>
  <si>
    <t>Proc.</t>
  </si>
  <si>
    <t>Europos Sąjungos (toliau – ES) fondų lėšos</t>
  </si>
  <si>
    <t>Kupiškio miesto vietos veiklos grupė</t>
  </si>
  <si>
    <t>1.1.1. Veiksmas "Įsteigti integruoto socialinio verslo modelio dirbtuves"</t>
  </si>
  <si>
    <t xml:space="preserve">1.2.2. Veiksmas
"Stiprinti Kupiškio miesto gyventojų ekonominę ir socialinę integraciją remiant veiklų, susijusių su verslumu, kūrybinėmis industrijomis, amatais, kultūriniais renginiaias, aktyvaus laisvalaikio galimybėmis, edukacine ir interaktyvia veikla, gastronomija ir kt. arba jų pozicionavimu tam tikroms socialinę atskirtį patiriančioms grupėms"
</t>
  </si>
  <si>
    <t>2025 m. balandis</t>
  </si>
  <si>
    <t xml:space="preserve">1.2.1. Veiksmas
"Teikti įvairiapuses paslaugas asmenims atsižvelgiant į jų unikalius poreikius ir galimybes"
</t>
  </si>
  <si>
    <t>2026 m. sausis</t>
  </si>
  <si>
    <t>2026 m. vasaris</t>
  </si>
  <si>
    <t xml:space="preserve">2026 m. sausis </t>
  </si>
  <si>
    <t>Nuo Nr. 11-730-K iki Nr. 11-744-K</t>
  </si>
  <si>
    <t>11-731-K</t>
  </si>
  <si>
    <t>11-732-K</t>
  </si>
  <si>
    <t>11-733-K</t>
  </si>
  <si>
    <t>11-734-K</t>
  </si>
  <si>
    <t>11-735-K</t>
  </si>
  <si>
    <t>Paramą gavusiuose subjektuose 
sukurtos darbo vietos</t>
  </si>
  <si>
    <t xml:space="preserve">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 </t>
  </si>
  <si>
    <t>„Bendruomenės inicijuotos vietos plėtros metodo (BIVP) taikymas: parama vietos plėtros strategijų įgyvendinimui“ 
Vidurio ir Vakarų Lietuvos regionas</t>
  </si>
  <si>
    <t>P-01-004-08-04-01-01
(P.S.2.1513)</t>
  </si>
  <si>
    <t>Kupiškio miesto 2024-2027 m.vietos plėtros strategijos įgyvendinimas. 
Kvietimas "Kurti ir vystyti infrastruktūrą socialinio verslo vykdymui ir (arba) vystyti socialinį verslą"</t>
  </si>
  <si>
    <t xml:space="preserve">2022–2030 metų plėtros programos valdytojos Lietuvos Respublikos vidaus reikalų ministerijos Viešojo valdymo plėtros programos pažangos priemonė „Didinti visuomenės įsitraukimą į vietos problemų sprendimą“  </t>
  </si>
  <si>
    <t xml:space="preserve">Socialinio verslo subjektai, įgyvendinus bendruomdnės iicijuotos vieto plėtros pojektus gavę paramą socialinio verslo kūrimui ar plėtrai </t>
  </si>
  <si>
    <t>„Bendruomenės inicijuotos vietos plėtros metodo (BIVP) taikymas: parama vietos plėtros strategijų įgyvendinimui“ Vidurio ir Vakarų Lietuvos regionas</t>
  </si>
  <si>
    <t>Bendruomenės inicijuotos vietos plėtros projektų veiklų dalyviai (įskaitant visas tikslines grupes)</t>
  </si>
  <si>
    <t>Bendruomenės inicijuotos vietos plėtros projektai, kuriuos įgyvendino nevyriausybinės organizacijos ir (arba) kurie įgyvendinti kartu su partneriu</t>
  </si>
  <si>
    <t>Bendruomenės inicijuotos vietos plėtros projektai, kuriuos įgyvendino nevyriausybinės organizacijos ir (arba) kurie įgyvendinti  kartu su partneriu</t>
  </si>
  <si>
    <t xml:space="preserve">2022–2030 metų plėtros programos valdytojos Lietuvos Respublikos vidaus reikalų ministerijos Viešojo valdymo plėtros programos pažangos priemonė „Didinti visuomenės įsitraukimą į vietos problemų sprendimą“ </t>
  </si>
  <si>
    <t xml:space="preserve">R-01-004-08-04-01-02
(R.S.2.3517)
</t>
  </si>
  <si>
    <t>P-01-004-08-04-01-04
P.B.2.0001</t>
  </si>
  <si>
    <t>Kupiškio miesto 2024-2027 m.vietos plėtros strategijos įgyvendinimas. 
Kvietimas ,,Įvairiapusių paslaugų teikimas asmenims atsižvelgiant į jų unikalius poreikius ir galimybes"</t>
  </si>
  <si>
    <t>Kupiškio miesto 2024-2027 m.vietos plėtros strategijos įgyvendinimas. 
Kvietimas "Įvairiapusių paslaugų teikimas asmenims atsižvelgiant į jų unikalius poreikius ir galimybes"</t>
  </si>
  <si>
    <t>Kupiškio miesto 2024-2027 m.vietos plėtros strategijos įgyvendinimas. 
Kvietimas "Kupiškio miesto gyventojų ekonominės ir socialinės integracijos stiprinimas remiant įvairias veiklas ir (arba) veiklų pozicionavimas tam tikroms socialinę atskirtį patirinačioms grupėms"</t>
  </si>
  <si>
    <t>Paramą gavusios įmonės, iš kurių  labai mažos, mažos, vidutinės ir didelės įmonės*</t>
  </si>
  <si>
    <r>
      <t>Tinkami pareiškėjai Kupiškio rajono savivaldybėje registruotos ir</t>
    </r>
    <r>
      <rPr>
        <sz val="9"/>
        <color rgb="FFFF0000"/>
        <rFont val="Times New Roman"/>
        <family val="1"/>
      </rPr>
      <t xml:space="preserve"> (ar)</t>
    </r>
    <r>
      <rPr>
        <sz val="9"/>
        <rFont val="Times New Roman"/>
        <family val="1"/>
        <charset val="186"/>
      </rPr>
      <t xml:space="preserve"> veiklą vykdančios: 
1) Nevyriausybinės organizacijos (viešoji įstaigaĮ arba Asociacija, įsteigta pagal nevyriausybinės organizacijos įstatymą)
2) Savivaldybės administracija
3) Biudžetinė įstaiga 
4) Privatus juridinis asmuo</t>
    </r>
  </si>
  <si>
    <t xml:space="preserve">Tinkami pareiškėjai Kupiškio rajono savivaldybėje registruotos ir (ar) veiklą vykdančios:                                                                                                                                                                                                                                                                                                                                                                            
1) viešosios įstaigos arba Asociacijos įsteigtos pagal nevyriausybinių organizacijų įstatymą                                                                                                                                                                
2) Privatus juridinis asmuo </t>
  </si>
  <si>
    <t>Tinkami pareiškėjai Kupiškio rajono savivaldybėje registruotos ir (ar) veiklą vykdančios:   
1) Nevyriausybinės organizacijos (viešoji įstaiga arba Asociacija, įsteigta pagal nevyriausybinės organizacijos įstatymą)
2) Savivaldybės administracija
3) Biudžetinė įstaiga
4) Privatus juridinis asmuo</t>
  </si>
  <si>
    <t>Tinkami pareiškėjai Kupiškio rajono savivaldybėje registruotos ir (ar) veiklą vykdančios:   
1) Nevyriausybinės organizacijos (viešoji įstaiga arba Asociacija, įsteigta pagal nevyriausybinės organizacijos įstatymą)
2)Savivaldybės administracija
3) Biudžetinė įstaiga 
4) Privatus juridinis asmuo</t>
  </si>
  <si>
    <t>Tinkami pareiškėjai Kupiškio rajono savivaldybėje registruotos ir (ar) veiklą vykdančios:                                                                                                                                                                                                                                                                                                                                                                            
1) Nevyriausybinės organizacijos (viešoji įstaiga arba Asociacija, įsteigta pagal nevyriausybinės organizacijos įstatymą)
2) Savivaldybės administracija
3) Biudžetinė įstaiga 
4) Privatus juridinis asmuo</t>
  </si>
  <si>
    <t>11-736-K</t>
  </si>
  <si>
    <t xml:space="preserve">11-730-K
</t>
  </si>
  <si>
    <t xml:space="preserve">0
</t>
  </si>
  <si>
    <t>-</t>
  </si>
  <si>
    <t>Tinkami pareiškėjai Kupiškio rajono savivaldybėje registruotos ir (ar) veiklą vykdančios: 
1) Nevyriausybinės organizacijos (viešoji įstaiga arba Asociacija)
2) Kitos viešosios įstaigos ar Asociacijos
3) Biudžetinė įstaiga
4) Privatus juridinis asmuo</t>
  </si>
  <si>
    <t>11-737-K</t>
  </si>
  <si>
    <t>2025 m.rugpjūčio</t>
  </si>
  <si>
    <t>2025 m.rugsėjo</t>
  </si>
  <si>
    <t>III Kkvietimas</t>
  </si>
  <si>
    <t>IV Kvietimas</t>
  </si>
  <si>
    <t>III Kvietimas</t>
  </si>
  <si>
    <t>11-738-K</t>
  </si>
  <si>
    <t>2025 m. rugpjūčio</t>
  </si>
  <si>
    <t>2025 m. rugsėjo</t>
  </si>
  <si>
    <t>V Kvietimas</t>
  </si>
  <si>
    <t>11-739-K</t>
  </si>
  <si>
    <t>2026 m. balandis</t>
  </si>
  <si>
    <t>2026 m. gegužė</t>
  </si>
  <si>
    <t>11-740-K</t>
  </si>
  <si>
    <t>11-741 - K</t>
  </si>
  <si>
    <t>2026 m.gegužė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</si>
</sst>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sz val="10"/>
      <color rgb="FF000000"/>
      <name val="Times New Roman"/>
      <family val="1"/>
      <charset val="186"/>
    </font>
    <font>
      <i/>
      <sz val="10"/>
      <name val="Times New Roman"/>
      <family val="1"/>
      <charset val="186"/>
    </font>
    <font>
      <sz val="9"/>
      <color theme="1"/>
      <name val="Times New Roman"/>
      <family val="1"/>
      <charset val="186"/>
    </font>
    <font>
      <sz val="9"/>
      <name val="Times New Roman"/>
      <family val="1"/>
      <charset val="186"/>
    </font>
    <font>
      <b/>
      <sz val="10"/>
      <color theme="1"/>
      <name val="Times New Roman"/>
      <family val="1"/>
    </font>
    <font>
      <sz val="9"/>
      <name val="Times New Roman"/>
      <family val="1"/>
    </font>
    <font>
      <sz val="10"/>
      <color theme="1"/>
      <name val="Times New Roman"/>
      <family val="1"/>
    </font>
    <font>
      <b/>
      <sz val="10"/>
      <name val="Times New Roman"/>
      <family val="1"/>
    </font>
    <font>
      <sz val="10"/>
      <name val="Times New Roman"/>
      <family val="1"/>
    </font>
    <font>
      <sz val="11"/>
      <name val="Calibri"/>
      <family val="2"/>
      <charset val="186"/>
      <scheme val="minor"/>
    </font>
    <font>
      <sz val="9"/>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9">
    <xf numFmtId="0" fontId="0" fillId="0" borderId="0" xfId="0"/>
    <xf numFmtId="0" fontId="1" fillId="0" borderId="0" xfId="0" applyFont="1"/>
    <xf numFmtId="0" fontId="1" fillId="2" borderId="0" xfId="0" applyFont="1" applyFill="1"/>
    <xf numFmtId="0" fontId="8" fillId="0" borderId="0" xfId="0" applyFont="1"/>
    <xf numFmtId="0" fontId="7" fillId="0" borderId="0" xfId="0" applyFont="1"/>
    <xf numFmtId="0" fontId="1" fillId="0" borderId="0" xfId="0" applyFont="1" applyAlignment="1">
      <alignment vertical="top" wrapText="1"/>
    </xf>
    <xf numFmtId="0" fontId="4" fillId="3" borderId="1" xfId="0" applyFont="1" applyFill="1" applyBorder="1" applyAlignment="1">
      <alignment horizontal="center" vertical="top" wrapText="1"/>
    </xf>
    <xf numFmtId="0" fontId="2" fillId="2" borderId="0" xfId="0" applyFont="1" applyFill="1" applyAlignment="1">
      <alignment horizontal="center"/>
    </xf>
    <xf numFmtId="0" fontId="2" fillId="0" borderId="0" xfId="0" applyFont="1" applyAlignment="1">
      <alignment horizontal="center"/>
    </xf>
    <xf numFmtId="0" fontId="5" fillId="2" borderId="0" xfId="0" applyFont="1" applyFill="1" applyAlignment="1">
      <alignment horizontal="left"/>
    </xf>
    <xf numFmtId="0" fontId="8" fillId="3" borderId="1" xfId="0" applyFont="1" applyFill="1" applyBorder="1" applyAlignment="1">
      <alignment horizontal="left" vertical="top" wrapText="1"/>
    </xf>
    <xf numFmtId="0" fontId="1" fillId="2" borderId="0" xfId="0" applyFont="1" applyFill="1" applyAlignment="1">
      <alignment horizontal="left"/>
    </xf>
    <xf numFmtId="0" fontId="2" fillId="2" borderId="0" xfId="0" applyFont="1" applyFill="1" applyAlignment="1">
      <alignment horizontal="left"/>
    </xf>
    <xf numFmtId="0" fontId="1" fillId="0" borderId="0" xfId="0" applyFont="1" applyAlignment="1">
      <alignment horizontal="left"/>
    </xf>
    <xf numFmtId="0" fontId="11" fillId="2" borderId="0" xfId="0" applyFont="1" applyFill="1"/>
    <xf numFmtId="0" fontId="9" fillId="2" borderId="0" xfId="0" applyFont="1" applyFill="1" applyAlignment="1">
      <alignment horizontal="center"/>
    </xf>
    <xf numFmtId="4" fontId="1" fillId="2" borderId="0" xfId="0" applyNumberFormat="1" applyFont="1" applyFill="1"/>
    <xf numFmtId="0" fontId="3" fillId="2" borderId="1" xfId="0" applyFont="1" applyFill="1" applyBorder="1" applyAlignment="1">
      <alignment horizontal="center" vertical="center" wrapText="1"/>
    </xf>
    <xf numFmtId="0" fontId="8" fillId="5"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6" fillId="2" borderId="1" xfId="0" applyFont="1" applyFill="1" applyBorder="1" applyAlignment="1">
      <alignment horizontal="center"/>
    </xf>
    <xf numFmtId="0" fontId="8" fillId="3"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4" fillId="0" borderId="0" xfId="0" applyFont="1"/>
    <xf numFmtId="0" fontId="3" fillId="2" borderId="1" xfId="0" applyFont="1" applyFill="1" applyBorder="1" applyAlignment="1">
      <alignment horizontal="left" vertical="center" wrapText="1"/>
    </xf>
    <xf numFmtId="0" fontId="4" fillId="0" borderId="1" xfId="0" applyFont="1" applyBorder="1"/>
    <xf numFmtId="0" fontId="6" fillId="0" borderId="1" xfId="0" applyFont="1" applyBorder="1" applyAlignment="1">
      <alignment horizontal="center"/>
    </xf>
    <xf numFmtId="0" fontId="6" fillId="2" borderId="1" xfId="0" applyFont="1" applyFill="1" applyBorder="1" applyAlignment="1">
      <alignment horizontal="left"/>
    </xf>
    <xf numFmtId="0" fontId="13" fillId="2" borderId="1" xfId="0" applyFont="1" applyFill="1" applyBorder="1" applyAlignment="1">
      <alignment horizontal="center"/>
    </xf>
    <xf numFmtId="0" fontId="10" fillId="5"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10" fillId="5" borderId="3" xfId="0" applyFont="1" applyFill="1" applyBorder="1" applyAlignment="1">
      <alignment horizontal="left" vertical="top" wrapText="1"/>
    </xf>
    <xf numFmtId="0" fontId="13" fillId="5" borderId="1"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5"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13" fillId="5" borderId="3" xfId="0" applyFont="1" applyFill="1" applyBorder="1" applyAlignment="1">
      <alignment horizontal="center" vertical="top" wrapText="1"/>
    </xf>
    <xf numFmtId="0" fontId="1" fillId="0" borderId="1" xfId="0" applyFont="1" applyBorder="1" applyAlignment="1">
      <alignment vertical="top" wrapText="1"/>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top" wrapText="1"/>
    </xf>
    <xf numFmtId="0" fontId="10" fillId="4" borderId="3"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0" fontId="1" fillId="5" borderId="0" xfId="0" applyFont="1" applyFill="1"/>
    <xf numFmtId="0" fontId="10" fillId="6" borderId="3" xfId="0" applyFont="1" applyFill="1" applyBorder="1" applyAlignment="1">
      <alignment horizontal="center" vertical="top" wrapText="1"/>
    </xf>
    <xf numFmtId="0" fontId="10" fillId="6" borderId="1" xfId="0" applyFont="1" applyFill="1" applyBorder="1" applyAlignment="1">
      <alignment horizontal="left" vertical="top" wrapText="1"/>
    </xf>
    <xf numFmtId="0" fontId="8" fillId="6" borderId="3"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4" xfId="0" applyFont="1" applyFill="1" applyBorder="1" applyAlignment="1">
      <alignment horizontal="center" vertical="top" wrapText="1"/>
    </xf>
    <xf numFmtId="0" fontId="13" fillId="6" borderId="1" xfId="0" applyFont="1" applyFill="1" applyBorder="1" applyAlignment="1">
      <alignment horizontal="center" vertical="top" wrapText="1"/>
    </xf>
    <xf numFmtId="0" fontId="10" fillId="6" borderId="2" xfId="0" applyFont="1" applyFill="1" applyBorder="1" applyAlignment="1">
      <alignment horizontal="center" vertical="top" wrapText="1"/>
    </xf>
    <xf numFmtId="0" fontId="8" fillId="6" borderId="3" xfId="0" applyFont="1" applyFill="1" applyBorder="1" applyAlignment="1">
      <alignment horizontal="left" vertical="top" wrapText="1"/>
    </xf>
    <xf numFmtId="0" fontId="3" fillId="3" borderId="1" xfId="0" applyFont="1" applyFill="1" applyBorder="1" applyAlignment="1">
      <alignment horizontal="center" vertical="top" wrapText="1"/>
    </xf>
    <xf numFmtId="2" fontId="1" fillId="2" borderId="0" xfId="0" applyNumberFormat="1" applyFont="1" applyFill="1"/>
    <xf numFmtId="0" fontId="10" fillId="7" borderId="3"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7" borderId="1" xfId="0" applyFont="1" applyFill="1" applyBorder="1" applyAlignment="1">
      <alignment horizontal="left" vertical="top" wrapText="1"/>
    </xf>
    <xf numFmtId="0" fontId="8" fillId="7"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0" fillId="7" borderId="4" xfId="0" applyFont="1" applyFill="1" applyBorder="1" applyAlignment="1">
      <alignment horizontal="center" vertical="top" wrapText="1"/>
    </xf>
    <xf numFmtId="0" fontId="8" fillId="7" borderId="3" xfId="0" applyFont="1" applyFill="1" applyBorder="1" applyAlignment="1">
      <alignment horizontal="left" vertical="top" wrapText="1"/>
    </xf>
    <xf numFmtId="0" fontId="10" fillId="7" borderId="2" xfId="0" applyFont="1" applyFill="1" applyBorder="1" applyAlignment="1">
      <alignment horizontal="center" vertical="top" wrapText="1"/>
    </xf>
    <xf numFmtId="0" fontId="10" fillId="7" borderId="1" xfId="0" applyFont="1" applyFill="1" applyBorder="1" applyAlignment="1">
      <alignment horizontal="left" vertical="top" wrapText="1"/>
    </xf>
    <xf numFmtId="0" fontId="7" fillId="7" borderId="0" xfId="0" applyFont="1" applyFill="1"/>
    <xf numFmtId="0" fontId="13" fillId="7" borderId="1" xfId="0" applyFont="1" applyFill="1" applyBorder="1" applyAlignment="1">
      <alignment horizontal="center" vertical="top" wrapText="1"/>
    </xf>
    <xf numFmtId="0" fontId="1" fillId="7" borderId="0" xfId="0" applyFont="1" applyFill="1"/>
    <xf numFmtId="0" fontId="1" fillId="7" borderId="0" xfId="0" applyFont="1" applyFill="1" applyAlignment="1">
      <alignment horizontal="left"/>
    </xf>
    <xf numFmtId="4" fontId="1" fillId="7" borderId="0" xfId="0" applyNumberFormat="1" applyFont="1" applyFill="1"/>
    <xf numFmtId="0" fontId="11" fillId="7" borderId="0" xfId="0" applyFont="1" applyFill="1"/>
    <xf numFmtId="2" fontId="8" fillId="7" borderId="3" xfId="0" applyNumberFormat="1" applyFont="1" applyFill="1" applyBorder="1" applyAlignment="1">
      <alignment horizontal="center" vertical="top" wrapText="1"/>
    </xf>
    <xf numFmtId="2" fontId="8" fillId="7" borderId="4" xfId="0" applyNumberFormat="1" applyFont="1" applyFill="1" applyBorder="1" applyAlignment="1">
      <alignment horizontal="center" vertical="top" wrapText="1"/>
    </xf>
    <xf numFmtId="2" fontId="8" fillId="7" borderId="2" xfId="0" applyNumberFormat="1" applyFont="1" applyFill="1" applyBorder="1" applyAlignment="1">
      <alignment horizontal="center" vertical="top" wrapText="1"/>
    </xf>
    <xf numFmtId="0" fontId="8" fillId="7" borderId="3" xfId="0" applyFont="1" applyFill="1" applyBorder="1" applyAlignment="1">
      <alignment horizontal="left" vertical="top" wrapText="1"/>
    </xf>
    <xf numFmtId="0" fontId="14" fillId="7" borderId="2" xfId="0" applyFont="1" applyFill="1" applyBorder="1" applyAlignment="1">
      <alignment horizontal="left" vertical="top" wrapText="1"/>
    </xf>
    <xf numFmtId="0" fontId="10" fillId="7" borderId="3" xfId="0" applyFont="1" applyFill="1" applyBorder="1" applyAlignment="1">
      <alignment horizontal="center" vertical="top" wrapText="1"/>
    </xf>
    <xf numFmtId="0" fontId="14" fillId="7" borderId="2" xfId="0" applyFont="1" applyFill="1" applyBorder="1" applyAlignment="1">
      <alignment horizontal="center" vertical="top" wrapText="1"/>
    </xf>
    <xf numFmtId="0" fontId="10" fillId="7" borderId="4" xfId="0" applyFont="1" applyFill="1" applyBorder="1" applyAlignment="1">
      <alignment horizontal="center" vertical="top" wrapText="1"/>
    </xf>
    <xf numFmtId="0" fontId="10" fillId="7" borderId="2" xfId="0" applyFont="1" applyFill="1" applyBorder="1" applyAlignment="1">
      <alignment horizontal="center" vertical="top" wrapText="1"/>
    </xf>
    <xf numFmtId="4" fontId="10" fillId="7" borderId="1" xfId="0" applyNumberFormat="1" applyFont="1" applyFill="1" applyBorder="1" applyAlignment="1">
      <alignment horizontal="center" vertical="top" wrapText="1"/>
    </xf>
    <xf numFmtId="0" fontId="10" fillId="7" borderId="1"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2" xfId="0" applyFont="1" applyFill="1" applyBorder="1" applyAlignment="1">
      <alignment horizontal="center" vertical="top" wrapText="1"/>
    </xf>
    <xf numFmtId="0" fontId="13" fillId="7" borderId="3" xfId="0" applyFont="1" applyFill="1" applyBorder="1" applyAlignment="1">
      <alignment horizontal="center" vertical="top"/>
    </xf>
    <xf numFmtId="0" fontId="13" fillId="7" borderId="4" xfId="0" applyFont="1" applyFill="1" applyBorder="1" applyAlignment="1">
      <alignment horizontal="center" vertical="top"/>
    </xf>
    <xf numFmtId="0" fontId="13" fillId="7" borderId="2" xfId="0" applyFont="1" applyFill="1" applyBorder="1" applyAlignment="1">
      <alignment horizontal="center" vertical="top"/>
    </xf>
    <xf numFmtId="4" fontId="10" fillId="7" borderId="3" xfId="0" applyNumberFormat="1" applyFont="1" applyFill="1" applyBorder="1" applyAlignment="1">
      <alignment horizontal="center" vertical="top" wrapText="1"/>
    </xf>
    <xf numFmtId="4" fontId="10" fillId="7" borderId="4" xfId="0" applyNumberFormat="1" applyFont="1" applyFill="1" applyBorder="1" applyAlignment="1">
      <alignment horizontal="center" vertical="top" wrapText="1"/>
    </xf>
    <xf numFmtId="4" fontId="10" fillId="7" borderId="2" xfId="0" applyNumberFormat="1" applyFont="1" applyFill="1" applyBorder="1" applyAlignment="1">
      <alignment horizontal="center" vertical="top" wrapText="1"/>
    </xf>
    <xf numFmtId="2" fontId="10" fillId="7" borderId="3" xfId="0" applyNumberFormat="1" applyFont="1" applyFill="1" applyBorder="1" applyAlignment="1">
      <alignment horizontal="center" vertical="top" wrapText="1"/>
    </xf>
    <xf numFmtId="2" fontId="10" fillId="7" borderId="4" xfId="0" applyNumberFormat="1" applyFont="1" applyFill="1" applyBorder="1" applyAlignment="1">
      <alignment horizontal="center" vertical="top" wrapText="1"/>
    </xf>
    <xf numFmtId="2" fontId="10" fillId="7" borderId="2" xfId="0" applyNumberFormat="1" applyFont="1" applyFill="1" applyBorder="1" applyAlignment="1">
      <alignment horizontal="center" vertical="top" wrapText="1"/>
    </xf>
    <xf numFmtId="0" fontId="10" fillId="7" borderId="3" xfId="0" applyFont="1" applyFill="1" applyBorder="1" applyAlignment="1">
      <alignment horizontal="center" vertical="top"/>
    </xf>
    <xf numFmtId="0" fontId="10" fillId="7" borderId="4" xfId="0" applyFont="1" applyFill="1" applyBorder="1" applyAlignment="1">
      <alignment horizontal="center" vertical="top"/>
    </xf>
    <xf numFmtId="0" fontId="10" fillId="7" borderId="2" xfId="0" applyFont="1" applyFill="1" applyBorder="1" applyAlignment="1">
      <alignment horizontal="center" vertical="top"/>
    </xf>
    <xf numFmtId="0" fontId="10" fillId="7" borderId="3" xfId="0" applyFont="1" applyFill="1" applyBorder="1" applyAlignment="1">
      <alignment horizontal="left" vertical="top" wrapText="1"/>
    </xf>
    <xf numFmtId="0" fontId="10" fillId="7" borderId="4" xfId="0" applyFont="1" applyFill="1" applyBorder="1" applyAlignment="1">
      <alignment horizontal="left" vertical="top" wrapText="1"/>
    </xf>
    <xf numFmtId="0" fontId="10" fillId="7" borderId="2" xfId="0" applyFont="1" applyFill="1" applyBorder="1" applyAlignment="1">
      <alignment horizontal="left" vertical="top" wrapText="1"/>
    </xf>
    <xf numFmtId="4" fontId="10" fillId="6" borderId="1" xfId="0" applyNumberFormat="1"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3" xfId="0" applyFont="1" applyFill="1" applyBorder="1" applyAlignment="1">
      <alignment horizontal="center" vertical="top" wrapText="1"/>
    </xf>
    <xf numFmtId="0" fontId="10" fillId="6" borderId="4" xfId="0" applyFont="1" applyFill="1" applyBorder="1" applyAlignment="1">
      <alignment horizontal="center" vertical="top" wrapText="1"/>
    </xf>
    <xf numFmtId="0" fontId="10"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6" borderId="2" xfId="0" applyFont="1" applyFill="1" applyBorder="1" applyAlignment="1">
      <alignment horizontal="center" vertical="top" wrapText="1"/>
    </xf>
    <xf numFmtId="2" fontId="8" fillId="6" borderId="3" xfId="0" applyNumberFormat="1" applyFont="1" applyFill="1" applyBorder="1" applyAlignment="1">
      <alignment horizontal="center" vertical="top" wrapText="1"/>
    </xf>
    <xf numFmtId="2" fontId="8" fillId="6" borderId="4" xfId="0" applyNumberFormat="1" applyFont="1" applyFill="1" applyBorder="1" applyAlignment="1">
      <alignment horizontal="center" vertical="top" wrapText="1"/>
    </xf>
    <xf numFmtId="2" fontId="8" fillId="6" borderId="2" xfId="0" applyNumberFormat="1" applyFont="1" applyFill="1" applyBorder="1" applyAlignment="1">
      <alignment horizontal="center" vertical="top" wrapText="1"/>
    </xf>
    <xf numFmtId="0" fontId="8" fillId="6" borderId="3" xfId="0" applyFont="1" applyFill="1" applyBorder="1" applyAlignment="1">
      <alignment horizontal="left" vertical="top" wrapText="1"/>
    </xf>
    <xf numFmtId="0" fontId="14" fillId="6" borderId="2" xfId="0" applyFont="1" applyFill="1" applyBorder="1" applyAlignment="1">
      <alignment horizontal="left" vertical="top" wrapText="1"/>
    </xf>
    <xf numFmtId="0" fontId="14" fillId="6" borderId="2" xfId="0" applyFont="1" applyFill="1" applyBorder="1" applyAlignment="1">
      <alignment horizontal="center" vertical="top" wrapText="1"/>
    </xf>
    <xf numFmtId="0" fontId="13" fillId="6" borderId="3" xfId="0" applyFont="1" applyFill="1" applyBorder="1" applyAlignment="1">
      <alignment horizontal="center" vertical="top"/>
    </xf>
    <xf numFmtId="0" fontId="13" fillId="6" borderId="4" xfId="0" applyFont="1" applyFill="1" applyBorder="1" applyAlignment="1">
      <alignment horizontal="center" vertical="top"/>
    </xf>
    <xf numFmtId="0" fontId="13" fillId="6" borderId="2" xfId="0" applyFont="1" applyFill="1" applyBorder="1" applyAlignment="1">
      <alignment horizontal="center" vertical="top"/>
    </xf>
    <xf numFmtId="4" fontId="10" fillId="5" borderId="1" xfId="0" applyNumberFormat="1" applyFont="1" applyFill="1" applyBorder="1" applyAlignment="1">
      <alignment horizontal="center" vertical="top" wrapText="1"/>
    </xf>
    <xf numFmtId="0" fontId="10" fillId="5" borderId="1" xfId="0" applyFont="1" applyFill="1" applyBorder="1" applyAlignment="1">
      <alignment horizontal="center" vertical="top" wrapText="1"/>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10" fillId="5" borderId="2"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5" borderId="2" xfId="0" applyFont="1" applyFill="1" applyBorder="1" applyAlignment="1">
      <alignment horizontal="center" vertical="top" wrapText="1"/>
    </xf>
    <xf numFmtId="2" fontId="8" fillId="5" borderId="3" xfId="0" applyNumberFormat="1" applyFont="1" applyFill="1" applyBorder="1" applyAlignment="1">
      <alignment horizontal="center" vertical="top" wrapText="1"/>
    </xf>
    <xf numFmtId="2" fontId="8" fillId="5" borderId="4" xfId="0" applyNumberFormat="1" applyFont="1" applyFill="1" applyBorder="1" applyAlignment="1">
      <alignment horizontal="center" vertical="top" wrapText="1"/>
    </xf>
    <xf numFmtId="2" fontId="8" fillId="5" borderId="2" xfId="0" applyNumberFormat="1" applyFont="1" applyFill="1" applyBorder="1" applyAlignment="1">
      <alignment horizontal="center" vertical="top" wrapText="1"/>
    </xf>
    <xf numFmtId="2" fontId="8" fillId="3" borderId="3" xfId="0" applyNumberFormat="1" applyFont="1" applyFill="1" applyBorder="1" applyAlignment="1">
      <alignment horizontal="center" vertical="top" wrapText="1"/>
    </xf>
    <xf numFmtId="2" fontId="8" fillId="3" borderId="4" xfId="0" applyNumberFormat="1" applyFont="1" applyFill="1" applyBorder="1" applyAlignment="1">
      <alignment horizontal="center" vertical="top" wrapText="1"/>
    </xf>
    <xf numFmtId="2" fontId="8" fillId="3" borderId="2" xfId="0" applyNumberFormat="1"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2" xfId="0" applyFont="1" applyFill="1" applyBorder="1" applyAlignment="1">
      <alignment horizontal="center" vertical="top" wrapText="1"/>
    </xf>
    <xf numFmtId="4" fontId="10" fillId="3" borderId="1"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4" fontId="10" fillId="3" borderId="3" xfId="0" applyNumberFormat="1" applyFont="1" applyFill="1" applyBorder="1" applyAlignment="1">
      <alignment horizontal="center" vertical="top"/>
    </xf>
    <xf numFmtId="4" fontId="10" fillId="3" borderId="4" xfId="0" applyNumberFormat="1" applyFont="1" applyFill="1" applyBorder="1" applyAlignment="1">
      <alignment horizontal="center" vertical="top"/>
    </xf>
    <xf numFmtId="4" fontId="10" fillId="3" borderId="2" xfId="0" applyNumberFormat="1"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0" fontId="8" fillId="3" borderId="2" xfId="0" applyFont="1" applyFill="1" applyBorder="1" applyAlignment="1">
      <alignment horizontal="center" vertical="top"/>
    </xf>
    <xf numFmtId="4" fontId="10" fillId="3" borderId="4" xfId="0" applyNumberFormat="1" applyFont="1" applyFill="1" applyBorder="1" applyAlignment="1">
      <alignment horizontal="center" vertical="top" wrapText="1"/>
    </xf>
    <xf numFmtId="4" fontId="10" fillId="3" borderId="2" xfId="0" applyNumberFormat="1" applyFont="1" applyFill="1" applyBorder="1" applyAlignment="1">
      <alignment horizontal="center" vertical="top" wrapText="1"/>
    </xf>
    <xf numFmtId="4" fontId="8" fillId="3" borderId="4" xfId="0" applyNumberFormat="1" applyFont="1" applyFill="1" applyBorder="1" applyAlignment="1">
      <alignment horizontal="center" vertical="top" wrapText="1"/>
    </xf>
    <xf numFmtId="4" fontId="8" fillId="3" borderId="2" xfId="0" applyNumberFormat="1" applyFont="1" applyFill="1" applyBorder="1" applyAlignment="1">
      <alignment horizontal="center" vertical="top" wrapText="1"/>
    </xf>
    <xf numFmtId="4" fontId="10" fillId="5" borderId="3" xfId="0" applyNumberFormat="1" applyFont="1" applyFill="1" applyBorder="1" applyAlignment="1">
      <alignment horizontal="center" vertical="top" wrapText="1"/>
    </xf>
    <xf numFmtId="4" fontId="10" fillId="5" borderId="4" xfId="0" applyNumberFormat="1" applyFont="1" applyFill="1" applyBorder="1" applyAlignment="1">
      <alignment horizontal="center" vertical="top" wrapText="1"/>
    </xf>
    <xf numFmtId="4" fontId="10" fillId="5" borderId="2" xfId="0" applyNumberFormat="1" applyFont="1" applyFill="1" applyBorder="1" applyAlignment="1">
      <alignment horizontal="center" vertical="top" wrapText="1"/>
    </xf>
    <xf numFmtId="0" fontId="1" fillId="2" borderId="0" xfId="0" applyFont="1" applyFill="1" applyAlignment="1">
      <alignment horizontal="left" wrapText="1"/>
    </xf>
    <xf numFmtId="0" fontId="2" fillId="0" borderId="0" xfId="0" applyFont="1" applyAlignment="1">
      <alignment horizontal="center"/>
    </xf>
    <xf numFmtId="0" fontId="2" fillId="2" borderId="0" xfId="0" applyFont="1" applyFill="1" applyAlignment="1">
      <alignment horizontal="center"/>
    </xf>
    <xf numFmtId="0" fontId="0" fillId="0" borderId="0" xfId="0"/>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2" xfId="0" applyFont="1" applyFill="1" applyBorder="1" applyAlignment="1">
      <alignment horizontal="center" vertical="top" wrapText="1"/>
    </xf>
    <xf numFmtId="4" fontId="8" fillId="4" borderId="4" xfId="0" applyNumberFormat="1" applyFont="1" applyFill="1" applyBorder="1" applyAlignment="1">
      <alignment horizontal="center" vertical="top" wrapText="1"/>
    </xf>
    <xf numFmtId="4" fontId="8" fillId="4" borderId="2" xfId="0" applyNumberFormat="1" applyFont="1" applyFill="1" applyBorder="1" applyAlignment="1">
      <alignment horizontal="center" vertical="top" wrapText="1"/>
    </xf>
    <xf numFmtId="0" fontId="13" fillId="3" borderId="3" xfId="0" applyFont="1" applyFill="1" applyBorder="1" applyAlignment="1">
      <alignment horizontal="center" vertical="top"/>
    </xf>
    <xf numFmtId="0" fontId="13" fillId="3" borderId="4" xfId="0" applyFont="1" applyFill="1" applyBorder="1" applyAlignment="1">
      <alignment horizontal="center" vertical="top"/>
    </xf>
    <xf numFmtId="0" fontId="13" fillId="3" borderId="2" xfId="0" applyFont="1" applyFill="1" applyBorder="1" applyAlignment="1">
      <alignment horizontal="center" vertical="top"/>
    </xf>
    <xf numFmtId="0" fontId="14" fillId="5" borderId="2" xfId="0" applyFont="1" applyFill="1" applyBorder="1" applyAlignment="1">
      <alignment horizontal="center" vertical="top" wrapText="1"/>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4" fillId="3" borderId="2" xfId="0" applyFont="1" applyFill="1" applyBorder="1" applyAlignment="1">
      <alignment horizontal="center" vertical="top"/>
    </xf>
    <xf numFmtId="0" fontId="8" fillId="5" borderId="3" xfId="0" applyFont="1" applyFill="1" applyBorder="1" applyAlignment="1">
      <alignment horizontal="left" vertical="top" wrapText="1"/>
    </xf>
    <xf numFmtId="0" fontId="14" fillId="5" borderId="2" xfId="0" applyFont="1" applyFill="1" applyBorder="1" applyAlignment="1">
      <alignment horizontal="left" vertical="top" wrapText="1"/>
    </xf>
    <xf numFmtId="0" fontId="13" fillId="5" borderId="3" xfId="0" applyFont="1" applyFill="1" applyBorder="1" applyAlignment="1">
      <alignment horizontal="center" vertical="top"/>
    </xf>
    <xf numFmtId="0" fontId="13" fillId="5" borderId="4" xfId="0" applyFont="1" applyFill="1" applyBorder="1" applyAlignment="1">
      <alignment horizontal="center" vertical="top"/>
    </xf>
    <xf numFmtId="0" fontId="13" fillId="5" borderId="2" xfId="0" applyFont="1" applyFill="1" applyBorder="1" applyAlignment="1">
      <alignment horizontal="center" vertical="top"/>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5" borderId="3" xfId="0" applyFont="1" applyFill="1" applyBorder="1" applyAlignment="1">
      <alignment horizontal="center" vertical="top"/>
    </xf>
    <xf numFmtId="0" fontId="10" fillId="5" borderId="4" xfId="0" applyFont="1" applyFill="1" applyBorder="1" applyAlignment="1">
      <alignment horizontal="center" vertical="top"/>
    </xf>
    <xf numFmtId="0" fontId="10" fillId="5" borderId="2" xfId="0" applyFont="1" applyFill="1" applyBorder="1" applyAlignment="1">
      <alignment horizontal="center" vertical="top"/>
    </xf>
    <xf numFmtId="2" fontId="4" fillId="4" borderId="3" xfId="0" applyNumberFormat="1" applyFont="1" applyFill="1" applyBorder="1" applyAlignment="1">
      <alignment horizontal="center" vertical="top" wrapText="1"/>
    </xf>
    <xf numFmtId="2" fontId="4" fillId="4" borderId="4" xfId="0" applyNumberFormat="1" applyFont="1" applyFill="1" applyBorder="1" applyAlignment="1">
      <alignment horizontal="center" vertical="top" wrapText="1"/>
    </xf>
    <xf numFmtId="2" fontId="4" fillId="4" borderId="2" xfId="0" applyNumberFormat="1" applyFont="1" applyFill="1" applyBorder="1" applyAlignment="1">
      <alignment horizontal="center" vertical="top" wrapText="1"/>
    </xf>
    <xf numFmtId="4" fontId="8" fillId="4" borderId="3" xfId="0" applyNumberFormat="1"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4" xfId="0" applyFont="1" applyFill="1" applyBorder="1" applyAlignment="1">
      <alignment horizontal="center" vertical="top" wrapText="1"/>
    </xf>
    <xf numFmtId="0" fontId="10" fillId="4" borderId="2" xfId="0" applyFont="1" applyFill="1" applyBorder="1" applyAlignment="1">
      <alignment horizontal="center" vertical="top" wrapText="1"/>
    </xf>
    <xf numFmtId="4" fontId="10" fillId="4" borderId="3" xfId="0" applyNumberFormat="1" applyFont="1" applyFill="1" applyBorder="1" applyAlignment="1">
      <alignment horizontal="center" vertical="top" wrapText="1"/>
    </xf>
    <xf numFmtId="4" fontId="10" fillId="4" borderId="4" xfId="0" applyNumberFormat="1" applyFont="1" applyFill="1" applyBorder="1" applyAlignment="1">
      <alignment horizontal="center" vertical="top" wrapText="1"/>
    </xf>
    <xf numFmtId="4" fontId="10" fillId="4" borderId="2" xfId="0" applyNumberFormat="1" applyFont="1" applyFill="1" applyBorder="1" applyAlignment="1">
      <alignment horizontal="center" vertical="top" wrapText="1"/>
    </xf>
    <xf numFmtId="2" fontId="8" fillId="4" borderId="3" xfId="0" applyNumberFormat="1" applyFont="1" applyFill="1" applyBorder="1" applyAlignment="1">
      <alignment horizontal="center" vertical="top" wrapText="1"/>
    </xf>
    <xf numFmtId="2" fontId="8" fillId="4" borderId="4" xfId="0" applyNumberFormat="1" applyFont="1" applyFill="1" applyBorder="1" applyAlignment="1">
      <alignment horizontal="center" vertical="top" wrapText="1"/>
    </xf>
    <xf numFmtId="2" fontId="8" fillId="4" borderId="2" xfId="0" applyNumberFormat="1" applyFont="1" applyFill="1" applyBorder="1" applyAlignment="1">
      <alignment horizontal="center" vertical="top" wrapText="1"/>
    </xf>
    <xf numFmtId="2" fontId="10" fillId="5" borderId="3" xfId="0" applyNumberFormat="1" applyFont="1" applyFill="1" applyBorder="1" applyAlignment="1">
      <alignment horizontal="center" vertical="top" wrapText="1"/>
    </xf>
    <xf numFmtId="2" fontId="10" fillId="5" borderId="4" xfId="0" applyNumberFormat="1" applyFont="1" applyFill="1" applyBorder="1" applyAlignment="1">
      <alignment horizontal="center" vertical="top" wrapText="1"/>
    </xf>
    <xf numFmtId="2" fontId="10" fillId="5" borderId="2" xfId="0" applyNumberFormat="1" applyFont="1" applyFill="1" applyBorder="1" applyAlignment="1">
      <alignment horizontal="center" vertical="top" wrapText="1"/>
    </xf>
    <xf numFmtId="0" fontId="10" fillId="6" borderId="3" xfId="0" applyFont="1" applyFill="1" applyBorder="1" applyAlignment="1">
      <alignment horizontal="center" vertical="top"/>
    </xf>
    <xf numFmtId="0" fontId="10" fillId="6" borderId="4" xfId="0" applyFont="1" applyFill="1" applyBorder="1" applyAlignment="1">
      <alignment horizontal="center" vertical="top"/>
    </xf>
    <xf numFmtId="0" fontId="10" fillId="6" borderId="2" xfId="0" applyFont="1" applyFill="1" applyBorder="1" applyAlignment="1">
      <alignment horizontal="center" vertical="top"/>
    </xf>
    <xf numFmtId="4" fontId="10" fillId="6" borderId="3" xfId="0" applyNumberFormat="1" applyFont="1" applyFill="1" applyBorder="1" applyAlignment="1">
      <alignment horizontal="center" vertical="top" wrapText="1"/>
    </xf>
    <xf numFmtId="4" fontId="10" fillId="6" borderId="4" xfId="0" applyNumberFormat="1" applyFont="1" applyFill="1" applyBorder="1" applyAlignment="1">
      <alignment horizontal="center" vertical="top" wrapText="1"/>
    </xf>
    <xf numFmtId="4" fontId="10" fillId="6" borderId="2" xfId="0" applyNumberFormat="1" applyFont="1" applyFill="1" applyBorder="1" applyAlignment="1">
      <alignment horizontal="center" vertical="top" wrapText="1"/>
    </xf>
    <xf numFmtId="2" fontId="10" fillId="6" borderId="3" xfId="0" applyNumberFormat="1" applyFont="1" applyFill="1" applyBorder="1" applyAlignment="1">
      <alignment horizontal="center" vertical="top" wrapText="1"/>
    </xf>
    <xf numFmtId="2" fontId="10" fillId="6" borderId="4" xfId="0" applyNumberFormat="1" applyFont="1" applyFill="1" applyBorder="1" applyAlignment="1">
      <alignment horizontal="center" vertical="top" wrapText="1"/>
    </xf>
    <xf numFmtId="2" fontId="10" fillId="6" borderId="2" xfId="0" applyNumberFormat="1"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241300</xdr:colOff>
      <xdr:row>10</xdr:row>
      <xdr:rowOff>88900</xdr:rowOff>
    </xdr:from>
    <xdr:to>
      <xdr:col>23</xdr:col>
      <xdr:colOff>0</xdr:colOff>
      <xdr:row>10</xdr:row>
      <xdr:rowOff>139700</xdr:rowOff>
    </xdr:to>
    <xdr:cxnSp macro="">
      <xdr:nvCxnSpPr>
        <xdr:cNvPr id="3" name="Tiesioji jungtis 2">
          <a:extLst>
            <a:ext uri="{FF2B5EF4-FFF2-40B4-BE49-F238E27FC236}">
              <a16:creationId xmlns:a16="http://schemas.microsoft.com/office/drawing/2014/main" id="{B816E1AB-1D9E-447A-74A6-C1F742EC14FD}"/>
            </a:ext>
          </a:extLst>
        </xdr:cNvPr>
        <xdr:cNvCxnSpPr/>
      </xdr:nvCxnSpPr>
      <xdr:spPr>
        <a:xfrm flipV="1">
          <a:off x="241300" y="5257800"/>
          <a:ext cx="23939500" cy="50800"/>
        </a:xfrm>
        <a:prstGeom prst="line">
          <a:avLst/>
        </a:prstGeom>
        <a:ln>
          <a:solidFill>
            <a:srgbClr val="FF0000"/>
          </a:solidFill>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0</xdr:col>
      <xdr:colOff>133350</xdr:colOff>
      <xdr:row>20</xdr:row>
      <xdr:rowOff>1095375</xdr:rowOff>
    </xdr:from>
    <xdr:to>
      <xdr:col>22</xdr:col>
      <xdr:colOff>1190625</xdr:colOff>
      <xdr:row>20</xdr:row>
      <xdr:rowOff>1133475</xdr:rowOff>
    </xdr:to>
    <xdr:cxnSp macro="">
      <xdr:nvCxnSpPr>
        <xdr:cNvPr id="4" name="Tiesioji jungtis 3">
          <a:extLst>
            <a:ext uri="{FF2B5EF4-FFF2-40B4-BE49-F238E27FC236}">
              <a16:creationId xmlns:a16="http://schemas.microsoft.com/office/drawing/2014/main" id="{F3053CD2-182F-89B5-EA99-13C7A8559868}"/>
            </a:ext>
          </a:extLst>
        </xdr:cNvPr>
        <xdr:cNvCxnSpPr/>
      </xdr:nvCxnSpPr>
      <xdr:spPr>
        <a:xfrm>
          <a:off x="133350" y="13611225"/>
          <a:ext cx="23879175" cy="3810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104775</xdr:colOff>
      <xdr:row>29</xdr:row>
      <xdr:rowOff>609600</xdr:rowOff>
    </xdr:from>
    <xdr:to>
      <xdr:col>22</xdr:col>
      <xdr:colOff>1038225</xdr:colOff>
      <xdr:row>29</xdr:row>
      <xdr:rowOff>619125</xdr:rowOff>
    </xdr:to>
    <xdr:cxnSp macro="">
      <xdr:nvCxnSpPr>
        <xdr:cNvPr id="5" name="Tiesioji jungtis 4">
          <a:extLst>
            <a:ext uri="{FF2B5EF4-FFF2-40B4-BE49-F238E27FC236}">
              <a16:creationId xmlns:a16="http://schemas.microsoft.com/office/drawing/2014/main" id="{D31A29B7-E886-0B34-6E11-F5BF5AA31F0B}"/>
            </a:ext>
          </a:extLst>
        </xdr:cNvPr>
        <xdr:cNvCxnSpPr/>
      </xdr:nvCxnSpPr>
      <xdr:spPr>
        <a:xfrm flipV="1">
          <a:off x="104775" y="22812375"/>
          <a:ext cx="23755350" cy="9525"/>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3660-28F3-4FF3-92EA-E3F04A13FAFF}">
  <sheetPr>
    <pageSetUpPr fitToPage="1"/>
  </sheetPr>
  <dimension ref="A1:CM58"/>
  <sheetViews>
    <sheetView tabSelected="1" topLeftCell="H37" zoomScale="80" zoomScaleNormal="80" workbookViewId="0">
      <selection activeCell="U48" sqref="U48:U51"/>
    </sheetView>
  </sheetViews>
  <sheetFormatPr defaultColWidth="9.109375" defaultRowHeight="13.2" x14ac:dyDescent="0.25"/>
  <cols>
    <col min="1" max="1" width="11.88671875" style="1" customWidth="1"/>
    <col min="2" max="2" width="16.44140625" style="1" customWidth="1"/>
    <col min="3" max="3" width="17.5546875" style="1" customWidth="1"/>
    <col min="4" max="5" width="13.88671875" style="2" customWidth="1"/>
    <col min="6" max="6" width="13.5546875" style="2" customWidth="1"/>
    <col min="7" max="7" width="18.44140625" style="2" customWidth="1"/>
    <col min="8" max="8" width="22.109375" style="11" customWidth="1"/>
    <col min="9" max="9" width="28.109375" style="11" customWidth="1"/>
    <col min="10" max="10" width="12.88671875" style="2" customWidth="1"/>
    <col min="11" max="13" width="10.5546875" style="2" customWidth="1"/>
    <col min="14" max="14" width="15.88671875" style="2" customWidth="1"/>
    <col min="15" max="15" width="14" style="2" customWidth="1"/>
    <col min="16" max="16" width="25.44140625" style="2" customWidth="1"/>
    <col min="17" max="17" width="11.88671875" style="2" customWidth="1"/>
    <col min="18" max="18" width="11.5546875" style="2" customWidth="1"/>
    <col min="19" max="19" width="11.44140625" style="2" customWidth="1"/>
    <col min="20" max="20" width="11.44140625" style="14" customWidth="1"/>
    <col min="21" max="21" width="16.88671875" style="2" customWidth="1"/>
    <col min="22" max="22" width="13.88671875" style="2" customWidth="1"/>
    <col min="23" max="23" width="19.44140625" style="2" customWidth="1"/>
    <col min="24" max="16384" width="9.109375" style="1"/>
  </cols>
  <sheetData>
    <row r="1" spans="1:23" ht="39.75" customHeight="1" x14ac:dyDescent="0.25">
      <c r="I1" s="9"/>
      <c r="P1" s="2" t="s">
        <v>0</v>
      </c>
      <c r="U1" s="158"/>
      <c r="V1" s="158"/>
      <c r="W1" s="158"/>
    </row>
    <row r="3" spans="1:23" ht="15" customHeight="1" x14ac:dyDescent="0.25">
      <c r="B3" s="159"/>
      <c r="C3" s="159"/>
      <c r="D3" s="159"/>
      <c r="E3" s="159"/>
      <c r="F3" s="159"/>
      <c r="G3" s="159"/>
      <c r="H3" s="159"/>
      <c r="I3" s="159"/>
      <c r="J3" s="159"/>
      <c r="K3" s="159"/>
      <c r="L3" s="159"/>
      <c r="M3" s="159"/>
      <c r="N3" s="159"/>
      <c r="O3" s="159"/>
      <c r="P3" s="159"/>
      <c r="Q3" s="159"/>
      <c r="R3" s="159"/>
      <c r="S3" s="159"/>
      <c r="T3" s="159"/>
      <c r="U3" s="159"/>
      <c r="V3" s="159"/>
    </row>
    <row r="4" spans="1:23" ht="15" customHeight="1" x14ac:dyDescent="0.25">
      <c r="B4" s="159" t="s">
        <v>1</v>
      </c>
      <c r="C4" s="159"/>
      <c r="D4" s="159"/>
      <c r="E4" s="159"/>
      <c r="F4" s="159"/>
      <c r="G4" s="159"/>
      <c r="H4" s="159"/>
      <c r="I4" s="159"/>
      <c r="J4" s="159"/>
      <c r="K4" s="159"/>
      <c r="L4" s="159"/>
      <c r="M4" s="159"/>
      <c r="N4" s="159"/>
      <c r="O4" s="159"/>
      <c r="P4" s="159"/>
      <c r="Q4" s="159"/>
      <c r="R4" s="159"/>
      <c r="S4" s="159"/>
      <c r="T4" s="159"/>
      <c r="U4" s="159"/>
      <c r="V4" s="159"/>
    </row>
    <row r="5" spans="1:23" ht="15" customHeight="1" x14ac:dyDescent="0.3">
      <c r="B5" s="8"/>
      <c r="C5" s="8"/>
      <c r="D5" s="7"/>
      <c r="E5" s="7"/>
      <c r="F5" s="7"/>
      <c r="G5" s="7"/>
      <c r="H5" s="12"/>
      <c r="I5" s="160" t="s">
        <v>56</v>
      </c>
      <c r="J5" s="161"/>
      <c r="K5" s="161"/>
      <c r="L5" s="161"/>
      <c r="M5" s="161"/>
      <c r="N5" s="7"/>
      <c r="O5" s="7"/>
      <c r="P5" s="7"/>
      <c r="Q5" s="7"/>
      <c r="R5" s="7"/>
      <c r="S5" s="7"/>
      <c r="T5" s="15"/>
      <c r="U5" s="7"/>
      <c r="V5" s="7"/>
    </row>
    <row r="7" spans="1:23" ht="72.75" customHeight="1" x14ac:dyDescent="0.25">
      <c r="A7" s="28"/>
      <c r="B7" s="162" t="s">
        <v>2</v>
      </c>
      <c r="C7" s="162" t="s">
        <v>3</v>
      </c>
      <c r="D7" s="164" t="s">
        <v>4</v>
      </c>
      <c r="E7" s="164" t="s">
        <v>5</v>
      </c>
      <c r="F7" s="164" t="s">
        <v>6</v>
      </c>
      <c r="G7" s="164" t="s">
        <v>7</v>
      </c>
      <c r="H7" s="166" t="s">
        <v>8</v>
      </c>
      <c r="I7" s="167" t="s">
        <v>9</v>
      </c>
      <c r="J7" s="167"/>
      <c r="K7" s="167"/>
      <c r="L7" s="167"/>
      <c r="M7" s="164" t="s">
        <v>10</v>
      </c>
      <c r="N7" s="164" t="s">
        <v>11</v>
      </c>
      <c r="O7" s="164" t="s">
        <v>12</v>
      </c>
      <c r="P7" s="164" t="s">
        <v>13</v>
      </c>
      <c r="Q7" s="164" t="s">
        <v>14</v>
      </c>
      <c r="R7" s="164"/>
      <c r="S7" s="164" t="s">
        <v>15</v>
      </c>
      <c r="T7" s="165" t="s">
        <v>16</v>
      </c>
      <c r="U7" s="164" t="s">
        <v>17</v>
      </c>
      <c r="V7" s="164" t="s">
        <v>18</v>
      </c>
      <c r="W7" s="165" t="s">
        <v>46</v>
      </c>
    </row>
    <row r="8" spans="1:23" ht="146.25" customHeight="1" x14ac:dyDescent="0.25">
      <c r="A8" s="28"/>
      <c r="B8" s="163"/>
      <c r="C8" s="162"/>
      <c r="D8" s="164"/>
      <c r="E8" s="164"/>
      <c r="F8" s="164"/>
      <c r="G8" s="164"/>
      <c r="H8" s="166"/>
      <c r="I8" s="29" t="s">
        <v>19</v>
      </c>
      <c r="J8" s="17" t="s">
        <v>20</v>
      </c>
      <c r="K8" s="17" t="s">
        <v>21</v>
      </c>
      <c r="L8" s="17" t="s">
        <v>22</v>
      </c>
      <c r="M8" s="164"/>
      <c r="N8" s="164"/>
      <c r="O8" s="164"/>
      <c r="P8" s="164"/>
      <c r="Q8" s="17" t="s">
        <v>55</v>
      </c>
      <c r="R8" s="17" t="s">
        <v>23</v>
      </c>
      <c r="S8" s="164"/>
      <c r="T8" s="165"/>
      <c r="U8" s="164"/>
      <c r="V8" s="164"/>
      <c r="W8" s="165"/>
    </row>
    <row r="9" spans="1:23" x14ac:dyDescent="0.25">
      <c r="A9" s="30"/>
      <c r="B9" s="31">
        <v>1</v>
      </c>
      <c r="C9" s="31">
        <v>2</v>
      </c>
      <c r="D9" s="23">
        <v>3</v>
      </c>
      <c r="E9" s="23">
        <v>4</v>
      </c>
      <c r="F9" s="23">
        <v>5</v>
      </c>
      <c r="G9" s="23">
        <v>6</v>
      </c>
      <c r="H9" s="32">
        <v>7</v>
      </c>
      <c r="I9" s="32">
        <v>8</v>
      </c>
      <c r="J9" s="23">
        <v>9</v>
      </c>
      <c r="K9" s="23">
        <v>10</v>
      </c>
      <c r="L9" s="23">
        <v>11</v>
      </c>
      <c r="M9" s="23">
        <v>12</v>
      </c>
      <c r="N9" s="23">
        <v>13</v>
      </c>
      <c r="O9" s="23"/>
      <c r="P9" s="23">
        <v>15</v>
      </c>
      <c r="Q9" s="23">
        <v>16</v>
      </c>
      <c r="R9" s="23">
        <v>17</v>
      </c>
      <c r="S9" s="23">
        <v>18</v>
      </c>
      <c r="T9" s="33">
        <v>19</v>
      </c>
      <c r="U9" s="23">
        <v>20</v>
      </c>
      <c r="V9" s="23">
        <v>21</v>
      </c>
      <c r="W9" s="23">
        <v>22</v>
      </c>
    </row>
    <row r="10" spans="1:23" ht="64.5" customHeight="1" x14ac:dyDescent="0.25">
      <c r="A10" s="173" t="s">
        <v>24</v>
      </c>
      <c r="B10" s="137" t="s">
        <v>94</v>
      </c>
      <c r="C10" s="137" t="s">
        <v>74</v>
      </c>
      <c r="D10" s="137" t="s">
        <v>25</v>
      </c>
      <c r="E10" s="140" t="s">
        <v>75</v>
      </c>
      <c r="F10" s="140" t="s">
        <v>72</v>
      </c>
      <c r="G10" s="140" t="s">
        <v>26</v>
      </c>
      <c r="H10" s="188" t="s">
        <v>57</v>
      </c>
      <c r="I10" s="10" t="s">
        <v>76</v>
      </c>
      <c r="J10" s="24" t="s">
        <v>27</v>
      </c>
      <c r="K10" s="19" t="s">
        <v>28</v>
      </c>
      <c r="L10" s="19" t="s">
        <v>95</v>
      </c>
      <c r="M10" s="137" t="s">
        <v>29</v>
      </c>
      <c r="N10" s="137" t="s">
        <v>89</v>
      </c>
      <c r="O10" s="143">
        <v>0</v>
      </c>
      <c r="P10" s="143">
        <v>0</v>
      </c>
      <c r="Q10" s="143">
        <v>0</v>
      </c>
      <c r="R10" s="143">
        <v>0</v>
      </c>
      <c r="S10" s="143">
        <v>0</v>
      </c>
      <c r="T10" s="144" t="s">
        <v>30</v>
      </c>
      <c r="U10" s="137" t="s">
        <v>52</v>
      </c>
      <c r="V10" s="140" t="s">
        <v>51</v>
      </c>
      <c r="W10" s="134" t="s">
        <v>47</v>
      </c>
    </row>
    <row r="11" spans="1:23" ht="48" customHeight="1" x14ac:dyDescent="0.25">
      <c r="A11" s="174"/>
      <c r="B11" s="138"/>
      <c r="C11" s="138"/>
      <c r="D11" s="138"/>
      <c r="E11" s="141"/>
      <c r="F11" s="141"/>
      <c r="G11" s="141"/>
      <c r="H11" s="189"/>
      <c r="I11" s="40" t="s">
        <v>87</v>
      </c>
      <c r="J11" s="38" t="s">
        <v>83</v>
      </c>
      <c r="K11" s="20" t="s">
        <v>31</v>
      </c>
      <c r="L11" s="20">
        <v>0</v>
      </c>
      <c r="M11" s="138"/>
      <c r="N11" s="138"/>
      <c r="O11" s="143"/>
      <c r="P11" s="143"/>
      <c r="Q11" s="143"/>
      <c r="R11" s="143"/>
      <c r="S11" s="143"/>
      <c r="T11" s="144"/>
      <c r="U11" s="138"/>
      <c r="V11" s="141"/>
      <c r="W11" s="135"/>
    </row>
    <row r="12" spans="1:23" ht="35.85" customHeight="1" x14ac:dyDescent="0.25">
      <c r="A12" s="174"/>
      <c r="B12" s="138"/>
      <c r="C12" s="138"/>
      <c r="D12" s="138"/>
      <c r="E12" s="141"/>
      <c r="F12" s="141"/>
      <c r="G12" s="141"/>
      <c r="H12" s="189"/>
      <c r="I12" s="40" t="s">
        <v>50</v>
      </c>
      <c r="J12" s="38" t="s">
        <v>32</v>
      </c>
      <c r="K12" s="20" t="s">
        <v>31</v>
      </c>
      <c r="L12" s="20">
        <v>0</v>
      </c>
      <c r="M12" s="138"/>
      <c r="N12" s="138"/>
      <c r="O12" s="143"/>
      <c r="P12" s="143"/>
      <c r="Q12" s="143"/>
      <c r="R12" s="143"/>
      <c r="S12" s="143"/>
      <c r="T12" s="144"/>
      <c r="U12" s="138"/>
      <c r="V12" s="141"/>
      <c r="W12" s="135"/>
    </row>
    <row r="13" spans="1:23" ht="51" customHeight="1" x14ac:dyDescent="0.25">
      <c r="A13" s="175"/>
      <c r="B13" s="139"/>
      <c r="C13" s="139"/>
      <c r="D13" s="139"/>
      <c r="E13" s="142"/>
      <c r="F13" s="142"/>
      <c r="G13" s="142"/>
      <c r="H13" s="190"/>
      <c r="I13" s="40" t="s">
        <v>70</v>
      </c>
      <c r="J13" s="38" t="s">
        <v>33</v>
      </c>
      <c r="K13" s="20" t="s">
        <v>34</v>
      </c>
      <c r="L13" s="20">
        <v>0</v>
      </c>
      <c r="M13" s="139"/>
      <c r="N13" s="139"/>
      <c r="O13" s="143"/>
      <c r="P13" s="143"/>
      <c r="Q13" s="143"/>
      <c r="R13" s="143"/>
      <c r="S13" s="143"/>
      <c r="T13" s="144"/>
      <c r="U13" s="139"/>
      <c r="V13" s="142"/>
      <c r="W13" s="136"/>
    </row>
    <row r="14" spans="1:23" ht="83.85" customHeight="1" x14ac:dyDescent="0.25">
      <c r="A14" s="177" t="s">
        <v>24</v>
      </c>
      <c r="B14" s="140" t="s">
        <v>65</v>
      </c>
      <c r="C14" s="140" t="s">
        <v>86</v>
      </c>
      <c r="D14" s="140" t="s">
        <v>25</v>
      </c>
      <c r="E14" s="140" t="s">
        <v>75</v>
      </c>
      <c r="F14" s="140" t="s">
        <v>77</v>
      </c>
      <c r="G14" s="140" t="s">
        <v>71</v>
      </c>
      <c r="H14" s="140" t="s">
        <v>58</v>
      </c>
      <c r="I14" s="40" t="s">
        <v>79</v>
      </c>
      <c r="J14" s="38" t="s">
        <v>73</v>
      </c>
      <c r="K14" s="6" t="s">
        <v>36</v>
      </c>
      <c r="L14" s="60" t="s">
        <v>49</v>
      </c>
      <c r="M14" s="140" t="s">
        <v>29</v>
      </c>
      <c r="N14" s="137" t="s">
        <v>90</v>
      </c>
      <c r="O14" s="153">
        <f>71905.04+27304.89</f>
        <v>99209.93</v>
      </c>
      <c r="P14" s="153">
        <v>67442.100000000006</v>
      </c>
      <c r="Q14" s="151">
        <f>23209.15+61119.28</f>
        <v>84328.43</v>
      </c>
      <c r="R14" s="153">
        <f>4095.74+10785.76</f>
        <v>14881.5</v>
      </c>
      <c r="S14" s="145">
        <v>8626.9500000000007</v>
      </c>
      <c r="T14" s="138" t="s">
        <v>37</v>
      </c>
      <c r="U14" s="148" t="s">
        <v>52</v>
      </c>
      <c r="V14" s="148" t="s">
        <v>51</v>
      </c>
      <c r="W14" s="134" t="s">
        <v>47</v>
      </c>
    </row>
    <row r="15" spans="1:23" ht="57.6" customHeight="1" x14ac:dyDescent="0.25">
      <c r="A15" s="178"/>
      <c r="B15" s="141"/>
      <c r="C15" s="141"/>
      <c r="D15" s="141"/>
      <c r="E15" s="141"/>
      <c r="F15" s="141"/>
      <c r="G15" s="141"/>
      <c r="H15" s="141"/>
      <c r="I15" s="40" t="s">
        <v>78</v>
      </c>
      <c r="J15" s="38" t="s">
        <v>38</v>
      </c>
      <c r="K15" s="6" t="s">
        <v>53</v>
      </c>
      <c r="L15" s="20">
        <v>53</v>
      </c>
      <c r="M15" s="141"/>
      <c r="N15" s="138"/>
      <c r="O15" s="153"/>
      <c r="P15" s="153"/>
      <c r="Q15" s="151"/>
      <c r="R15" s="153"/>
      <c r="S15" s="146"/>
      <c r="T15" s="138"/>
      <c r="U15" s="149"/>
      <c r="V15" s="149"/>
      <c r="W15" s="135"/>
    </row>
    <row r="16" spans="1:23" ht="66.599999999999994" customHeight="1" x14ac:dyDescent="0.25">
      <c r="A16" s="179"/>
      <c r="B16" s="142"/>
      <c r="C16" s="142"/>
      <c r="D16" s="142"/>
      <c r="E16" s="142"/>
      <c r="F16" s="142"/>
      <c r="G16" s="142"/>
      <c r="H16" s="142"/>
      <c r="I16" s="40" t="s">
        <v>45</v>
      </c>
      <c r="J16" s="38" t="s">
        <v>39</v>
      </c>
      <c r="K16" s="6" t="s">
        <v>54</v>
      </c>
      <c r="L16" s="6">
        <v>40</v>
      </c>
      <c r="M16" s="142"/>
      <c r="N16" s="139"/>
      <c r="O16" s="154"/>
      <c r="P16" s="154"/>
      <c r="Q16" s="152"/>
      <c r="R16" s="154"/>
      <c r="S16" s="147"/>
      <c r="T16" s="139"/>
      <c r="U16" s="150"/>
      <c r="V16" s="150"/>
      <c r="W16" s="136"/>
    </row>
    <row r="17" spans="1:91" ht="84" customHeight="1" x14ac:dyDescent="0.25">
      <c r="A17" s="182" t="s">
        <v>35</v>
      </c>
      <c r="B17" s="125" t="s">
        <v>66</v>
      </c>
      <c r="C17" s="125" t="s">
        <v>86</v>
      </c>
      <c r="D17" s="125" t="s">
        <v>25</v>
      </c>
      <c r="E17" s="125" t="s">
        <v>81</v>
      </c>
      <c r="F17" s="125" t="s">
        <v>77</v>
      </c>
      <c r="G17" s="125" t="s">
        <v>71</v>
      </c>
      <c r="H17" s="125" t="s">
        <v>58</v>
      </c>
      <c r="I17" s="39" t="s">
        <v>79</v>
      </c>
      <c r="J17" s="18" t="s">
        <v>73</v>
      </c>
      <c r="K17" s="35" t="s">
        <v>28</v>
      </c>
      <c r="L17" s="35" t="s">
        <v>49</v>
      </c>
      <c r="M17" s="125" t="s">
        <v>29</v>
      </c>
      <c r="N17" s="125" t="s">
        <v>91</v>
      </c>
      <c r="O17" s="123">
        <v>141296.04</v>
      </c>
      <c r="P17" s="123" t="s">
        <v>96</v>
      </c>
      <c r="Q17" s="123">
        <v>120101.62</v>
      </c>
      <c r="R17" s="123">
        <v>21194.42</v>
      </c>
      <c r="S17" s="123">
        <v>12286.62</v>
      </c>
      <c r="T17" s="124" t="s">
        <v>37</v>
      </c>
      <c r="U17" s="125" t="s">
        <v>59</v>
      </c>
      <c r="V17" s="128" t="s">
        <v>48</v>
      </c>
      <c r="W17" s="131" t="s">
        <v>47</v>
      </c>
    </row>
    <row r="18" spans="1:91" ht="75" customHeight="1" x14ac:dyDescent="0.25">
      <c r="A18" s="183"/>
      <c r="B18" s="126"/>
      <c r="C18" s="126"/>
      <c r="D18" s="126"/>
      <c r="E18" s="126"/>
      <c r="F18" s="126"/>
      <c r="G18" s="126"/>
      <c r="H18" s="126"/>
      <c r="I18" s="39" t="s">
        <v>78</v>
      </c>
      <c r="J18" s="18" t="s">
        <v>38</v>
      </c>
      <c r="K18" s="21" t="s">
        <v>53</v>
      </c>
      <c r="L18" s="21">
        <v>67</v>
      </c>
      <c r="M18" s="126"/>
      <c r="N18" s="126"/>
      <c r="O18" s="123"/>
      <c r="P18" s="123"/>
      <c r="Q18" s="123"/>
      <c r="R18" s="123"/>
      <c r="S18" s="123"/>
      <c r="T18" s="124"/>
      <c r="U18" s="126"/>
      <c r="V18" s="129"/>
      <c r="W18" s="132"/>
    </row>
    <row r="19" spans="1:91" ht="77.099999999999994" customHeight="1" x14ac:dyDescent="0.25">
      <c r="A19" s="183"/>
      <c r="B19" s="126"/>
      <c r="C19" s="126"/>
      <c r="D19" s="126"/>
      <c r="E19" s="126"/>
      <c r="F19" s="126"/>
      <c r="G19" s="126"/>
      <c r="H19" s="126"/>
      <c r="I19" s="180" t="s">
        <v>45</v>
      </c>
      <c r="J19" s="125" t="s">
        <v>39</v>
      </c>
      <c r="K19" s="125" t="s">
        <v>54</v>
      </c>
      <c r="L19" s="125">
        <v>40</v>
      </c>
      <c r="M19" s="126"/>
      <c r="N19" s="126"/>
      <c r="O19" s="123"/>
      <c r="P19" s="123"/>
      <c r="Q19" s="123"/>
      <c r="R19" s="123"/>
      <c r="S19" s="123"/>
      <c r="T19" s="124"/>
      <c r="U19" s="126"/>
      <c r="V19" s="129"/>
      <c r="W19" s="132"/>
    </row>
    <row r="20" spans="1:91" ht="60" hidden="1" customHeight="1" x14ac:dyDescent="0.25">
      <c r="A20" s="184"/>
      <c r="B20" s="127"/>
      <c r="C20" s="127"/>
      <c r="D20" s="127"/>
      <c r="E20" s="127"/>
      <c r="F20" s="127"/>
      <c r="G20" s="127"/>
      <c r="H20" s="127"/>
      <c r="I20" s="181"/>
      <c r="J20" s="176"/>
      <c r="K20" s="176"/>
      <c r="L20" s="176"/>
      <c r="M20" s="127"/>
      <c r="N20" s="127"/>
      <c r="O20" s="123"/>
      <c r="P20" s="123"/>
      <c r="Q20" s="123"/>
      <c r="R20" s="123"/>
      <c r="S20" s="123"/>
      <c r="T20" s="124"/>
      <c r="U20" s="127"/>
      <c r="V20" s="130"/>
      <c r="W20" s="133"/>
    </row>
    <row r="21" spans="1:91" s="4" customFormat="1" ht="119.25" customHeight="1" x14ac:dyDescent="0.25">
      <c r="A21" s="191" t="s">
        <v>40</v>
      </c>
      <c r="B21" s="125" t="s">
        <v>67</v>
      </c>
      <c r="C21" s="125" t="s">
        <v>84</v>
      </c>
      <c r="D21" s="125" t="s">
        <v>25</v>
      </c>
      <c r="E21" s="125" t="s">
        <v>81</v>
      </c>
      <c r="F21" s="21" t="s">
        <v>77</v>
      </c>
      <c r="G21" s="125" t="s">
        <v>26</v>
      </c>
      <c r="H21" s="125" t="s">
        <v>60</v>
      </c>
      <c r="I21" s="34" t="s">
        <v>80</v>
      </c>
      <c r="J21" s="18" t="s">
        <v>73</v>
      </c>
      <c r="K21" s="35" t="s">
        <v>42</v>
      </c>
      <c r="L21" s="35" t="s">
        <v>95</v>
      </c>
      <c r="M21" s="125" t="s">
        <v>29</v>
      </c>
      <c r="N21" s="125" t="s">
        <v>92</v>
      </c>
      <c r="O21" s="155">
        <v>0</v>
      </c>
      <c r="P21" s="155">
        <v>0</v>
      </c>
      <c r="Q21" s="155">
        <v>0</v>
      </c>
      <c r="R21" s="155">
        <v>0</v>
      </c>
      <c r="S21" s="155">
        <v>0</v>
      </c>
      <c r="T21" s="125" t="s">
        <v>37</v>
      </c>
      <c r="U21" s="125" t="s">
        <v>59</v>
      </c>
      <c r="V21" s="125" t="s">
        <v>48</v>
      </c>
      <c r="W21" s="207" t="s">
        <v>47</v>
      </c>
    </row>
    <row r="22" spans="1:91" s="4" customFormat="1" ht="63.75" customHeight="1" x14ac:dyDescent="0.25">
      <c r="A22" s="192"/>
      <c r="B22" s="126"/>
      <c r="C22" s="126"/>
      <c r="D22" s="126"/>
      <c r="E22" s="126"/>
      <c r="F22" s="22"/>
      <c r="G22" s="126"/>
      <c r="H22" s="126"/>
      <c r="I22" s="34" t="s">
        <v>78</v>
      </c>
      <c r="J22" s="18" t="s">
        <v>38</v>
      </c>
      <c r="K22" s="37" t="s">
        <v>53</v>
      </c>
      <c r="L22" s="37">
        <v>0</v>
      </c>
      <c r="M22" s="126"/>
      <c r="N22" s="126"/>
      <c r="O22" s="156"/>
      <c r="P22" s="156"/>
      <c r="Q22" s="156"/>
      <c r="R22" s="156"/>
      <c r="S22" s="156"/>
      <c r="T22" s="126"/>
      <c r="U22" s="126"/>
      <c r="V22" s="126"/>
      <c r="W22" s="208"/>
    </row>
    <row r="23" spans="1:91" s="4" customFormat="1" ht="141" customHeight="1" x14ac:dyDescent="0.25">
      <c r="A23" s="193"/>
      <c r="B23" s="127"/>
      <c r="C23" s="127"/>
      <c r="D23" s="127"/>
      <c r="E23" s="127"/>
      <c r="F23" s="22"/>
      <c r="G23" s="127"/>
      <c r="H23" s="127"/>
      <c r="I23" s="36" t="s">
        <v>45</v>
      </c>
      <c r="J23" s="35" t="s">
        <v>82</v>
      </c>
      <c r="K23" s="41" t="s">
        <v>54</v>
      </c>
      <c r="L23" s="41">
        <v>0</v>
      </c>
      <c r="M23" s="127"/>
      <c r="N23" s="127"/>
      <c r="O23" s="157"/>
      <c r="P23" s="157"/>
      <c r="Q23" s="157"/>
      <c r="R23" s="157"/>
      <c r="S23" s="157"/>
      <c r="T23" s="127"/>
      <c r="U23" s="127"/>
      <c r="V23" s="127"/>
      <c r="W23" s="209"/>
    </row>
    <row r="24" spans="1:91" s="42" customFormat="1" ht="49.5" customHeight="1" x14ac:dyDescent="0.3">
      <c r="A24" s="168" t="s">
        <v>102</v>
      </c>
      <c r="B24" s="168" t="s">
        <v>68</v>
      </c>
      <c r="C24" s="168" t="s">
        <v>86</v>
      </c>
      <c r="D24" s="168" t="s">
        <v>25</v>
      </c>
      <c r="E24" s="168" t="s">
        <v>81</v>
      </c>
      <c r="F24" s="168" t="s">
        <v>77</v>
      </c>
      <c r="G24" s="168" t="s">
        <v>41</v>
      </c>
      <c r="H24" s="168" t="s">
        <v>58</v>
      </c>
      <c r="I24" s="27" t="s">
        <v>80</v>
      </c>
      <c r="J24" s="26" t="s">
        <v>73</v>
      </c>
      <c r="K24" s="43" t="s">
        <v>36</v>
      </c>
      <c r="L24" s="26" t="s">
        <v>49</v>
      </c>
      <c r="M24" s="168" t="s">
        <v>29</v>
      </c>
      <c r="N24" s="168" t="s">
        <v>88</v>
      </c>
      <c r="O24" s="171">
        <v>154422.39000000001</v>
      </c>
      <c r="P24" s="171">
        <v>154422.39000000001</v>
      </c>
      <c r="Q24" s="171">
        <v>131259.03</v>
      </c>
      <c r="R24" s="197">
        <v>23163.360000000001</v>
      </c>
      <c r="S24" s="197">
        <v>13428.03</v>
      </c>
      <c r="T24" s="198" t="s">
        <v>37</v>
      </c>
      <c r="U24" s="168" t="s">
        <v>61</v>
      </c>
      <c r="V24" s="168" t="s">
        <v>62</v>
      </c>
      <c r="W24" s="194" t="s">
        <v>47</v>
      </c>
    </row>
    <row r="25" spans="1:91" s="5" customFormat="1" ht="114" customHeight="1" x14ac:dyDescent="0.3">
      <c r="A25" s="169"/>
      <c r="B25" s="169"/>
      <c r="C25" s="169"/>
      <c r="D25" s="169"/>
      <c r="E25" s="169"/>
      <c r="F25" s="169"/>
      <c r="G25" s="169"/>
      <c r="H25" s="169"/>
      <c r="I25" s="27" t="s">
        <v>78</v>
      </c>
      <c r="J25" s="25" t="s">
        <v>38</v>
      </c>
      <c r="K25" s="44" t="s">
        <v>53</v>
      </c>
      <c r="L25" s="26">
        <v>65</v>
      </c>
      <c r="M25" s="169"/>
      <c r="N25" s="169"/>
      <c r="O25" s="171"/>
      <c r="P25" s="171"/>
      <c r="Q25" s="171"/>
      <c r="R25" s="171"/>
      <c r="S25" s="171"/>
      <c r="T25" s="199"/>
      <c r="U25" s="169"/>
      <c r="V25" s="169"/>
      <c r="W25" s="195"/>
    </row>
    <row r="26" spans="1:91" ht="60" x14ac:dyDescent="0.25">
      <c r="A26" s="170"/>
      <c r="B26" s="170"/>
      <c r="C26" s="170"/>
      <c r="D26" s="170"/>
      <c r="E26" s="170"/>
      <c r="F26" s="170"/>
      <c r="G26" s="170"/>
      <c r="H26" s="170"/>
      <c r="I26" s="45" t="s">
        <v>45</v>
      </c>
      <c r="J26" s="25" t="s">
        <v>39</v>
      </c>
      <c r="K26" s="43" t="s">
        <v>54</v>
      </c>
      <c r="L26" s="26">
        <v>40</v>
      </c>
      <c r="M26" s="170"/>
      <c r="N26" s="170"/>
      <c r="O26" s="172"/>
      <c r="P26" s="172"/>
      <c r="Q26" s="172"/>
      <c r="R26" s="172"/>
      <c r="S26" s="172"/>
      <c r="T26" s="200"/>
      <c r="U26" s="170"/>
      <c r="V26" s="170"/>
      <c r="W26" s="196"/>
    </row>
    <row r="27" spans="1:91" ht="68.099999999999994" customHeight="1" x14ac:dyDescent="0.25">
      <c r="A27" s="168" t="s">
        <v>102</v>
      </c>
      <c r="B27" s="168" t="s">
        <v>69</v>
      </c>
      <c r="C27" s="198" t="s">
        <v>85</v>
      </c>
      <c r="D27" s="168" t="s">
        <v>25</v>
      </c>
      <c r="E27" s="168" t="s">
        <v>81</v>
      </c>
      <c r="F27" s="168" t="s">
        <v>77</v>
      </c>
      <c r="G27" s="198" t="s">
        <v>26</v>
      </c>
      <c r="H27" s="198" t="s">
        <v>60</v>
      </c>
      <c r="I27" s="46" t="s">
        <v>79</v>
      </c>
      <c r="J27" s="25" t="s">
        <v>73</v>
      </c>
      <c r="K27" s="43" t="s">
        <v>36</v>
      </c>
      <c r="L27" s="26" t="s">
        <v>49</v>
      </c>
      <c r="M27" s="168" t="s">
        <v>29</v>
      </c>
      <c r="N27" s="198" t="s">
        <v>97</v>
      </c>
      <c r="O27" s="171">
        <v>105391.55</v>
      </c>
      <c r="P27" s="197">
        <v>105391.55</v>
      </c>
      <c r="Q27" s="201">
        <v>89582.82</v>
      </c>
      <c r="R27" s="201">
        <v>15808.73</v>
      </c>
      <c r="S27" s="201">
        <v>9164.48</v>
      </c>
      <c r="T27" s="198" t="s">
        <v>37</v>
      </c>
      <c r="U27" s="168" t="s">
        <v>63</v>
      </c>
      <c r="V27" s="168" t="s">
        <v>62</v>
      </c>
      <c r="W27" s="204" t="s">
        <v>47</v>
      </c>
    </row>
    <row r="28" spans="1:91" s="3" customFormat="1" ht="61.35" customHeight="1" x14ac:dyDescent="0.25">
      <c r="A28" s="169"/>
      <c r="B28" s="169"/>
      <c r="C28" s="199"/>
      <c r="D28" s="169"/>
      <c r="E28" s="169"/>
      <c r="F28" s="169"/>
      <c r="G28" s="199"/>
      <c r="H28" s="199"/>
      <c r="I28" s="46" t="s">
        <v>78</v>
      </c>
      <c r="J28" s="25" t="s">
        <v>38</v>
      </c>
      <c r="K28" s="43" t="s">
        <v>53</v>
      </c>
      <c r="L28" s="26">
        <v>49</v>
      </c>
      <c r="M28" s="169"/>
      <c r="N28" s="199"/>
      <c r="O28" s="171"/>
      <c r="P28" s="171"/>
      <c r="Q28" s="202"/>
      <c r="R28" s="202"/>
      <c r="S28" s="202"/>
      <c r="T28" s="199"/>
      <c r="U28" s="169"/>
      <c r="V28" s="169"/>
      <c r="W28" s="205"/>
    </row>
    <row r="29" spans="1:91" s="3" customFormat="1" ht="87" customHeight="1" x14ac:dyDescent="0.25">
      <c r="A29" s="170"/>
      <c r="B29" s="170"/>
      <c r="C29" s="200"/>
      <c r="D29" s="170"/>
      <c r="E29" s="170"/>
      <c r="F29" s="170"/>
      <c r="G29" s="200"/>
      <c r="H29" s="200"/>
      <c r="I29" s="47" t="s">
        <v>45</v>
      </c>
      <c r="J29" s="48" t="s">
        <v>39</v>
      </c>
      <c r="K29" s="43" t="s">
        <v>54</v>
      </c>
      <c r="L29" s="26">
        <v>40</v>
      </c>
      <c r="M29" s="170"/>
      <c r="N29" s="200"/>
      <c r="O29" s="172"/>
      <c r="P29" s="172"/>
      <c r="Q29" s="203"/>
      <c r="R29" s="203"/>
      <c r="S29" s="203"/>
      <c r="T29" s="200"/>
      <c r="U29" s="170"/>
      <c r="V29" s="170"/>
      <c r="W29" s="206"/>
    </row>
    <row r="30" spans="1:91" s="51" customFormat="1" ht="64.5" customHeight="1" x14ac:dyDescent="0.25">
      <c r="A30" s="182" t="s">
        <v>35</v>
      </c>
      <c r="B30" s="125" t="s">
        <v>93</v>
      </c>
      <c r="C30" s="125" t="s">
        <v>74</v>
      </c>
      <c r="D30" s="125" t="s">
        <v>25</v>
      </c>
      <c r="E30" s="128" t="s">
        <v>75</v>
      </c>
      <c r="F30" s="128" t="s">
        <v>72</v>
      </c>
      <c r="G30" s="128" t="s">
        <v>26</v>
      </c>
      <c r="H30" s="185" t="s">
        <v>57</v>
      </c>
      <c r="I30" s="49" t="s">
        <v>76</v>
      </c>
      <c r="J30" s="50" t="s">
        <v>27</v>
      </c>
      <c r="K30" s="35" t="s">
        <v>28</v>
      </c>
      <c r="L30" s="35" t="s">
        <v>49</v>
      </c>
      <c r="M30" s="125" t="s">
        <v>29</v>
      </c>
      <c r="N30" s="125" t="s">
        <v>89</v>
      </c>
      <c r="O30" s="123">
        <v>0</v>
      </c>
      <c r="P30" s="123" t="s">
        <v>96</v>
      </c>
      <c r="Q30" s="123">
        <v>0</v>
      </c>
      <c r="R30" s="123">
        <v>0</v>
      </c>
      <c r="S30" s="123">
        <v>0</v>
      </c>
      <c r="T30" s="124" t="s">
        <v>30</v>
      </c>
      <c r="U30" s="125" t="s">
        <v>59</v>
      </c>
      <c r="V30" s="128" t="s">
        <v>48</v>
      </c>
      <c r="W30" s="131" t="s">
        <v>47</v>
      </c>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row>
    <row r="31" spans="1:91" s="51" customFormat="1" ht="48" customHeight="1" x14ac:dyDescent="0.25">
      <c r="A31" s="183"/>
      <c r="B31" s="126"/>
      <c r="C31" s="126"/>
      <c r="D31" s="126"/>
      <c r="E31" s="129"/>
      <c r="F31" s="129"/>
      <c r="G31" s="129"/>
      <c r="H31" s="186"/>
      <c r="I31" s="39" t="s">
        <v>87</v>
      </c>
      <c r="J31" s="18" t="s">
        <v>83</v>
      </c>
      <c r="K31" s="21" t="s">
        <v>31</v>
      </c>
      <c r="L31" s="21">
        <v>1</v>
      </c>
      <c r="M31" s="126"/>
      <c r="N31" s="126"/>
      <c r="O31" s="123"/>
      <c r="P31" s="123"/>
      <c r="Q31" s="123"/>
      <c r="R31" s="123"/>
      <c r="S31" s="123"/>
      <c r="T31" s="124"/>
      <c r="U31" s="126"/>
      <c r="V31" s="129"/>
      <c r="W31" s="132"/>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row>
    <row r="32" spans="1:91" s="51" customFormat="1" ht="35.85" customHeight="1" x14ac:dyDescent="0.25">
      <c r="A32" s="183"/>
      <c r="B32" s="126"/>
      <c r="C32" s="126"/>
      <c r="D32" s="126"/>
      <c r="E32" s="129"/>
      <c r="F32" s="129"/>
      <c r="G32" s="129"/>
      <c r="H32" s="186"/>
      <c r="I32" s="39" t="s">
        <v>50</v>
      </c>
      <c r="J32" s="18" t="s">
        <v>32</v>
      </c>
      <c r="K32" s="21" t="s">
        <v>31</v>
      </c>
      <c r="L32" s="21">
        <v>1</v>
      </c>
      <c r="M32" s="126"/>
      <c r="N32" s="126"/>
      <c r="O32" s="123"/>
      <c r="P32" s="123"/>
      <c r="Q32" s="123"/>
      <c r="R32" s="123"/>
      <c r="S32" s="123"/>
      <c r="T32" s="124"/>
      <c r="U32" s="126"/>
      <c r="V32" s="129"/>
      <c r="W32" s="132"/>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row>
    <row r="33" spans="1:91" s="51" customFormat="1" ht="51" customHeight="1" x14ac:dyDescent="0.25">
      <c r="A33" s="184"/>
      <c r="B33" s="127"/>
      <c r="C33" s="127"/>
      <c r="D33" s="127"/>
      <c r="E33" s="130"/>
      <c r="F33" s="130"/>
      <c r="G33" s="130"/>
      <c r="H33" s="187"/>
      <c r="I33" s="39" t="s">
        <v>70</v>
      </c>
      <c r="J33" s="18" t="s">
        <v>33</v>
      </c>
      <c r="K33" s="21" t="s">
        <v>34</v>
      </c>
      <c r="L33" s="21">
        <v>3</v>
      </c>
      <c r="M33" s="127"/>
      <c r="N33" s="127"/>
      <c r="O33" s="123"/>
      <c r="P33" s="123"/>
      <c r="Q33" s="123"/>
      <c r="R33" s="123"/>
      <c r="S33" s="123"/>
      <c r="T33" s="124"/>
      <c r="U33" s="127"/>
      <c r="V33" s="130"/>
      <c r="W33" s="133"/>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row>
    <row r="34" spans="1:91" s="4" customFormat="1" ht="119.25" customHeight="1" x14ac:dyDescent="0.25">
      <c r="A34" s="210" t="s">
        <v>101</v>
      </c>
      <c r="B34" s="108" t="s">
        <v>98</v>
      </c>
      <c r="C34" s="108" t="s">
        <v>84</v>
      </c>
      <c r="D34" s="108" t="s">
        <v>25</v>
      </c>
      <c r="E34" s="108" t="s">
        <v>81</v>
      </c>
      <c r="F34" s="52" t="s">
        <v>77</v>
      </c>
      <c r="G34" s="108" t="s">
        <v>26</v>
      </c>
      <c r="H34" s="108" t="s">
        <v>60</v>
      </c>
      <c r="I34" s="53" t="s">
        <v>80</v>
      </c>
      <c r="J34" s="54" t="s">
        <v>73</v>
      </c>
      <c r="K34" s="55" t="s">
        <v>42</v>
      </c>
      <c r="L34" s="55" t="s">
        <v>49</v>
      </c>
      <c r="M34" s="108" t="s">
        <v>29</v>
      </c>
      <c r="N34" s="108" t="s">
        <v>92</v>
      </c>
      <c r="O34" s="213">
        <f>149800-50221.3-5499.02</f>
        <v>94079.679999999993</v>
      </c>
      <c r="P34" s="213" t="s">
        <v>96</v>
      </c>
      <c r="Q34" s="213">
        <v>79967.740000000005</v>
      </c>
      <c r="R34" s="213">
        <v>14111.94</v>
      </c>
      <c r="S34" s="213">
        <v>8180.85</v>
      </c>
      <c r="T34" s="108" t="s">
        <v>37</v>
      </c>
      <c r="U34" s="108" t="s">
        <v>99</v>
      </c>
      <c r="V34" s="108" t="s">
        <v>100</v>
      </c>
      <c r="W34" s="216" t="s">
        <v>47</v>
      </c>
    </row>
    <row r="35" spans="1:91" s="4" customFormat="1" ht="63.75" customHeight="1" x14ac:dyDescent="0.25">
      <c r="A35" s="211"/>
      <c r="B35" s="109"/>
      <c r="C35" s="109"/>
      <c r="D35" s="109"/>
      <c r="E35" s="109"/>
      <c r="F35" s="56"/>
      <c r="G35" s="109"/>
      <c r="H35" s="109"/>
      <c r="I35" s="53" t="s">
        <v>78</v>
      </c>
      <c r="J35" s="54" t="s">
        <v>38</v>
      </c>
      <c r="K35" s="57" t="s">
        <v>53</v>
      </c>
      <c r="L35" s="57">
        <v>47</v>
      </c>
      <c r="M35" s="109"/>
      <c r="N35" s="109"/>
      <c r="O35" s="214"/>
      <c r="P35" s="214"/>
      <c r="Q35" s="214"/>
      <c r="R35" s="214"/>
      <c r="S35" s="214"/>
      <c r="T35" s="109"/>
      <c r="U35" s="109"/>
      <c r="V35" s="109"/>
      <c r="W35" s="217"/>
    </row>
    <row r="36" spans="1:91" s="4" customFormat="1" ht="141" customHeight="1" x14ac:dyDescent="0.25">
      <c r="A36" s="212"/>
      <c r="B36" s="110"/>
      <c r="C36" s="110"/>
      <c r="D36" s="110"/>
      <c r="E36" s="110"/>
      <c r="F36" s="58"/>
      <c r="G36" s="110"/>
      <c r="H36" s="110"/>
      <c r="I36" s="53" t="s">
        <v>45</v>
      </c>
      <c r="J36" s="55" t="s">
        <v>82</v>
      </c>
      <c r="K36" s="57" t="s">
        <v>54</v>
      </c>
      <c r="L36" s="57">
        <v>40</v>
      </c>
      <c r="M36" s="110"/>
      <c r="N36" s="110"/>
      <c r="O36" s="215"/>
      <c r="P36" s="215"/>
      <c r="Q36" s="215"/>
      <c r="R36" s="215"/>
      <c r="S36" s="215"/>
      <c r="T36" s="110"/>
      <c r="U36" s="110"/>
      <c r="V36" s="110"/>
      <c r="W36" s="218"/>
    </row>
    <row r="37" spans="1:91" s="4" customFormat="1" ht="119.25" customHeight="1" x14ac:dyDescent="0.25">
      <c r="A37" s="120" t="s">
        <v>103</v>
      </c>
      <c r="B37" s="108" t="s">
        <v>104</v>
      </c>
      <c r="C37" s="108" t="s">
        <v>86</v>
      </c>
      <c r="D37" s="108" t="s">
        <v>25</v>
      </c>
      <c r="E37" s="108" t="s">
        <v>81</v>
      </c>
      <c r="F37" s="108" t="s">
        <v>77</v>
      </c>
      <c r="G37" s="108" t="s">
        <v>71</v>
      </c>
      <c r="H37" s="108" t="s">
        <v>58</v>
      </c>
      <c r="I37" s="59" t="s">
        <v>79</v>
      </c>
      <c r="J37" s="54" t="s">
        <v>73</v>
      </c>
      <c r="K37" s="55" t="s">
        <v>28</v>
      </c>
      <c r="L37" s="55" t="s">
        <v>49</v>
      </c>
      <c r="M37" s="108" t="s">
        <v>29</v>
      </c>
      <c r="N37" s="108" t="s">
        <v>91</v>
      </c>
      <c r="O37" s="106">
        <v>23714.1</v>
      </c>
      <c r="P37" s="106" t="s">
        <v>96</v>
      </c>
      <c r="Q37" s="106">
        <v>20156.990000000002</v>
      </c>
      <c r="R37" s="106">
        <v>3557.11</v>
      </c>
      <c r="S37" s="106">
        <v>2062.1</v>
      </c>
      <c r="T37" s="107" t="s">
        <v>37</v>
      </c>
      <c r="U37" s="108" t="s">
        <v>105</v>
      </c>
      <c r="V37" s="111" t="s">
        <v>106</v>
      </c>
      <c r="W37" s="114" t="s">
        <v>47</v>
      </c>
    </row>
    <row r="38" spans="1:91" s="4" customFormat="1" ht="63.75" customHeight="1" x14ac:dyDescent="0.25">
      <c r="A38" s="121"/>
      <c r="B38" s="109"/>
      <c r="C38" s="109"/>
      <c r="D38" s="109"/>
      <c r="E38" s="109"/>
      <c r="F38" s="109"/>
      <c r="G38" s="109"/>
      <c r="H38" s="109"/>
      <c r="I38" s="59" t="s">
        <v>78</v>
      </c>
      <c r="J38" s="54" t="s">
        <v>38</v>
      </c>
      <c r="K38" s="52" t="s">
        <v>53</v>
      </c>
      <c r="L38" s="57">
        <v>12</v>
      </c>
      <c r="M38" s="109"/>
      <c r="N38" s="109"/>
      <c r="O38" s="106"/>
      <c r="P38" s="106"/>
      <c r="Q38" s="106"/>
      <c r="R38" s="106"/>
      <c r="S38" s="106"/>
      <c r="T38" s="107"/>
      <c r="U38" s="109"/>
      <c r="V38" s="112"/>
      <c r="W38" s="115"/>
    </row>
    <row r="39" spans="1:91" s="4" customFormat="1" ht="141" customHeight="1" x14ac:dyDescent="0.25">
      <c r="A39" s="121"/>
      <c r="B39" s="109"/>
      <c r="C39" s="109"/>
      <c r="D39" s="109"/>
      <c r="E39" s="109"/>
      <c r="F39" s="109"/>
      <c r="G39" s="109"/>
      <c r="H39" s="109"/>
      <c r="I39" s="117" t="s">
        <v>45</v>
      </c>
      <c r="J39" s="108" t="s">
        <v>39</v>
      </c>
      <c r="K39" s="108" t="s">
        <v>54</v>
      </c>
      <c r="L39" s="108">
        <v>40</v>
      </c>
      <c r="M39" s="109"/>
      <c r="N39" s="109"/>
      <c r="O39" s="106"/>
      <c r="P39" s="106"/>
      <c r="Q39" s="106"/>
      <c r="R39" s="106"/>
      <c r="S39" s="106"/>
      <c r="T39" s="107"/>
      <c r="U39" s="109"/>
      <c r="V39" s="112"/>
      <c r="W39" s="115"/>
    </row>
    <row r="40" spans="1:91" x14ac:dyDescent="0.25">
      <c r="A40" s="122"/>
      <c r="B40" s="110"/>
      <c r="C40" s="110"/>
      <c r="D40" s="110"/>
      <c r="E40" s="110"/>
      <c r="F40" s="110"/>
      <c r="G40" s="110"/>
      <c r="H40" s="110"/>
      <c r="I40" s="118"/>
      <c r="J40" s="119"/>
      <c r="K40" s="119"/>
      <c r="L40" s="119"/>
      <c r="M40" s="110"/>
      <c r="N40" s="110"/>
      <c r="O40" s="106"/>
      <c r="P40" s="106"/>
      <c r="Q40" s="106"/>
      <c r="R40" s="106"/>
      <c r="S40" s="106"/>
      <c r="T40" s="107"/>
      <c r="U40" s="110"/>
      <c r="V40" s="113"/>
      <c r="W40" s="116"/>
    </row>
    <row r="41" spans="1:91" s="51" customFormat="1" ht="64.5" customHeight="1" x14ac:dyDescent="0.25">
      <c r="A41" s="91" t="s">
        <v>107</v>
      </c>
      <c r="B41" s="82" t="s">
        <v>108</v>
      </c>
      <c r="C41" s="82" t="s">
        <v>74</v>
      </c>
      <c r="D41" s="82" t="s">
        <v>25</v>
      </c>
      <c r="E41" s="88" t="s">
        <v>75</v>
      </c>
      <c r="F41" s="88" t="s">
        <v>72</v>
      </c>
      <c r="G41" s="88" t="s">
        <v>26</v>
      </c>
      <c r="H41" s="103" t="s">
        <v>57</v>
      </c>
      <c r="I41" s="64" t="s">
        <v>76</v>
      </c>
      <c r="J41" s="65" t="s">
        <v>27</v>
      </c>
      <c r="K41" s="66" t="s">
        <v>28</v>
      </c>
      <c r="L41" s="66" t="s">
        <v>49</v>
      </c>
      <c r="M41" s="82" t="s">
        <v>29</v>
      </c>
      <c r="N41" s="82" t="s">
        <v>89</v>
      </c>
      <c r="O41" s="86">
        <v>227910</v>
      </c>
      <c r="P41" s="86">
        <v>227910</v>
      </c>
      <c r="Q41" s="86">
        <v>193723.5</v>
      </c>
      <c r="R41" s="86">
        <v>34186.5</v>
      </c>
      <c r="S41" s="86">
        <v>19818.259999999998</v>
      </c>
      <c r="T41" s="87" t="s">
        <v>30</v>
      </c>
      <c r="U41" s="82" t="s">
        <v>109</v>
      </c>
      <c r="V41" s="88" t="s">
        <v>110</v>
      </c>
      <c r="W41" s="77" t="s">
        <v>47</v>
      </c>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row>
    <row r="42" spans="1:91" s="51" customFormat="1" ht="48" customHeight="1" x14ac:dyDescent="0.25">
      <c r="A42" s="92"/>
      <c r="B42" s="84"/>
      <c r="C42" s="84"/>
      <c r="D42" s="84"/>
      <c r="E42" s="89"/>
      <c r="F42" s="89"/>
      <c r="G42" s="89"/>
      <c r="H42" s="104"/>
      <c r="I42" s="68" t="s">
        <v>87</v>
      </c>
      <c r="J42" s="63" t="s">
        <v>83</v>
      </c>
      <c r="K42" s="62" t="s">
        <v>31</v>
      </c>
      <c r="L42" s="62">
        <v>1</v>
      </c>
      <c r="M42" s="84"/>
      <c r="N42" s="84"/>
      <c r="O42" s="86"/>
      <c r="P42" s="86"/>
      <c r="Q42" s="86"/>
      <c r="R42" s="86"/>
      <c r="S42" s="86"/>
      <c r="T42" s="87"/>
      <c r="U42" s="84"/>
      <c r="V42" s="89"/>
      <c r="W42" s="78"/>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row>
    <row r="43" spans="1:91" s="51" customFormat="1" ht="35.85" customHeight="1" x14ac:dyDescent="0.25">
      <c r="A43" s="92"/>
      <c r="B43" s="84"/>
      <c r="C43" s="84"/>
      <c r="D43" s="84"/>
      <c r="E43" s="89"/>
      <c r="F43" s="89"/>
      <c r="G43" s="89"/>
      <c r="H43" s="104"/>
      <c r="I43" s="68" t="s">
        <v>50</v>
      </c>
      <c r="J43" s="63" t="s">
        <v>32</v>
      </c>
      <c r="K43" s="62" t="s">
        <v>31</v>
      </c>
      <c r="L43" s="62">
        <v>1</v>
      </c>
      <c r="M43" s="84"/>
      <c r="N43" s="84"/>
      <c r="O43" s="86"/>
      <c r="P43" s="86"/>
      <c r="Q43" s="86"/>
      <c r="R43" s="86"/>
      <c r="S43" s="86"/>
      <c r="T43" s="87"/>
      <c r="U43" s="84"/>
      <c r="V43" s="89"/>
      <c r="W43" s="78"/>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row>
    <row r="44" spans="1:91" s="51" customFormat="1" ht="51" customHeight="1" x14ac:dyDescent="0.25">
      <c r="A44" s="93"/>
      <c r="B44" s="85"/>
      <c r="C44" s="85"/>
      <c r="D44" s="85"/>
      <c r="E44" s="90"/>
      <c r="F44" s="90"/>
      <c r="G44" s="90"/>
      <c r="H44" s="105"/>
      <c r="I44" s="68" t="s">
        <v>70</v>
      </c>
      <c r="J44" s="63" t="s">
        <v>33</v>
      </c>
      <c r="K44" s="62" t="s">
        <v>34</v>
      </c>
      <c r="L44" s="62">
        <v>3</v>
      </c>
      <c r="M44" s="85"/>
      <c r="N44" s="85"/>
      <c r="O44" s="86"/>
      <c r="P44" s="86"/>
      <c r="Q44" s="86"/>
      <c r="R44" s="86"/>
      <c r="S44" s="86"/>
      <c r="T44" s="87"/>
      <c r="U44" s="85"/>
      <c r="V44" s="90"/>
      <c r="W44" s="79"/>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row>
    <row r="45" spans="1:91" s="71" customFormat="1" ht="119.25" customHeight="1" x14ac:dyDescent="0.25">
      <c r="A45" s="100" t="s">
        <v>107</v>
      </c>
      <c r="B45" s="82" t="s">
        <v>111</v>
      </c>
      <c r="C45" s="82" t="s">
        <v>84</v>
      </c>
      <c r="D45" s="82" t="s">
        <v>25</v>
      </c>
      <c r="E45" s="82" t="s">
        <v>81</v>
      </c>
      <c r="F45" s="62" t="s">
        <v>77</v>
      </c>
      <c r="G45" s="82" t="s">
        <v>26</v>
      </c>
      <c r="H45" s="82" t="s">
        <v>60</v>
      </c>
      <c r="I45" s="70" t="s">
        <v>80</v>
      </c>
      <c r="J45" s="63" t="s">
        <v>73</v>
      </c>
      <c r="K45" s="66" t="s">
        <v>42</v>
      </c>
      <c r="L45" s="66" t="s">
        <v>49</v>
      </c>
      <c r="M45" s="82" t="s">
        <v>29</v>
      </c>
      <c r="N45" s="82" t="s">
        <v>92</v>
      </c>
      <c r="O45" s="94">
        <v>100128.77</v>
      </c>
      <c r="P45" s="94" t="s">
        <v>96</v>
      </c>
      <c r="Q45" s="94">
        <v>85109.46</v>
      </c>
      <c r="R45" s="94">
        <v>15019.31</v>
      </c>
      <c r="S45" s="94">
        <v>8706.84</v>
      </c>
      <c r="T45" s="82" t="s">
        <v>37</v>
      </c>
      <c r="U45" s="82" t="s">
        <v>109</v>
      </c>
      <c r="V45" s="82" t="s">
        <v>113</v>
      </c>
      <c r="W45" s="97" t="s">
        <v>47</v>
      </c>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row>
    <row r="46" spans="1:91" s="71" customFormat="1" ht="63.75" customHeight="1" x14ac:dyDescent="0.25">
      <c r="A46" s="101"/>
      <c r="B46" s="84"/>
      <c r="C46" s="84"/>
      <c r="D46" s="84"/>
      <c r="E46" s="84"/>
      <c r="F46" s="67"/>
      <c r="G46" s="84"/>
      <c r="H46" s="84"/>
      <c r="I46" s="70" t="s">
        <v>78</v>
      </c>
      <c r="J46" s="63" t="s">
        <v>38</v>
      </c>
      <c r="K46" s="72" t="s">
        <v>53</v>
      </c>
      <c r="L46" s="72">
        <v>51</v>
      </c>
      <c r="M46" s="84"/>
      <c r="N46" s="84"/>
      <c r="O46" s="95"/>
      <c r="P46" s="95"/>
      <c r="Q46" s="95"/>
      <c r="R46" s="95"/>
      <c r="S46" s="95"/>
      <c r="T46" s="84"/>
      <c r="U46" s="84"/>
      <c r="V46" s="84"/>
      <c r="W46" s="98"/>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row>
    <row r="47" spans="1:91" s="71" customFormat="1" ht="141" customHeight="1" x14ac:dyDescent="0.25">
      <c r="A47" s="102"/>
      <c r="B47" s="85"/>
      <c r="C47" s="85"/>
      <c r="D47" s="85"/>
      <c r="E47" s="85"/>
      <c r="F47" s="69"/>
      <c r="G47" s="85"/>
      <c r="H47" s="85"/>
      <c r="I47" s="70" t="s">
        <v>45</v>
      </c>
      <c r="J47" s="66" t="s">
        <v>82</v>
      </c>
      <c r="K47" s="72" t="s">
        <v>54</v>
      </c>
      <c r="L47" s="72">
        <v>40</v>
      </c>
      <c r="M47" s="85"/>
      <c r="N47" s="85"/>
      <c r="O47" s="96"/>
      <c r="P47" s="96"/>
      <c r="Q47" s="96"/>
      <c r="R47" s="96"/>
      <c r="S47" s="96"/>
      <c r="T47" s="85"/>
      <c r="U47" s="85"/>
      <c r="V47" s="85"/>
      <c r="W47" s="99"/>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row>
    <row r="48" spans="1:91" s="71" customFormat="1" ht="119.25" customHeight="1" x14ac:dyDescent="0.25">
      <c r="A48" s="91" t="s">
        <v>107</v>
      </c>
      <c r="B48" s="82" t="s">
        <v>112</v>
      </c>
      <c r="C48" s="82" t="s">
        <v>86</v>
      </c>
      <c r="D48" s="82" t="s">
        <v>25</v>
      </c>
      <c r="E48" s="82" t="s">
        <v>81</v>
      </c>
      <c r="F48" s="82" t="s">
        <v>77</v>
      </c>
      <c r="G48" s="82" t="s">
        <v>71</v>
      </c>
      <c r="H48" s="82" t="s">
        <v>58</v>
      </c>
      <c r="I48" s="68" t="s">
        <v>79</v>
      </c>
      <c r="J48" s="63" t="s">
        <v>73</v>
      </c>
      <c r="K48" s="66" t="s">
        <v>28</v>
      </c>
      <c r="L48" s="66" t="s">
        <v>49</v>
      </c>
      <c r="M48" s="82" t="s">
        <v>29</v>
      </c>
      <c r="N48" s="82" t="s">
        <v>91</v>
      </c>
      <c r="O48" s="86">
        <v>53452.24</v>
      </c>
      <c r="P48" s="86" t="s">
        <v>96</v>
      </c>
      <c r="Q48" s="86">
        <v>45434.41</v>
      </c>
      <c r="R48" s="86">
        <v>8017.83</v>
      </c>
      <c r="S48" s="86">
        <v>4648.0200000000004</v>
      </c>
      <c r="T48" s="87" t="s">
        <v>37</v>
      </c>
      <c r="U48" s="82" t="s">
        <v>109</v>
      </c>
      <c r="V48" s="88" t="s">
        <v>110</v>
      </c>
      <c r="W48" s="77" t="s">
        <v>47</v>
      </c>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row>
    <row r="49" spans="1:91" s="71" customFormat="1" ht="63.75" customHeight="1" x14ac:dyDescent="0.25">
      <c r="A49" s="92"/>
      <c r="B49" s="84"/>
      <c r="C49" s="84"/>
      <c r="D49" s="84"/>
      <c r="E49" s="84"/>
      <c r="F49" s="84"/>
      <c r="G49" s="84"/>
      <c r="H49" s="84"/>
      <c r="I49" s="68" t="s">
        <v>78</v>
      </c>
      <c r="J49" s="63" t="s">
        <v>38</v>
      </c>
      <c r="K49" s="62" t="s">
        <v>53</v>
      </c>
      <c r="L49" s="72">
        <v>27</v>
      </c>
      <c r="M49" s="84"/>
      <c r="N49" s="84"/>
      <c r="O49" s="86"/>
      <c r="P49" s="86"/>
      <c r="Q49" s="86"/>
      <c r="R49" s="86"/>
      <c r="S49" s="86"/>
      <c r="T49" s="87"/>
      <c r="U49" s="84"/>
      <c r="V49" s="89"/>
      <c r="W49" s="78"/>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row>
    <row r="50" spans="1:91" s="71" customFormat="1" ht="141" customHeight="1" x14ac:dyDescent="0.25">
      <c r="A50" s="92"/>
      <c r="B50" s="84"/>
      <c r="C50" s="84"/>
      <c r="D50" s="84"/>
      <c r="E50" s="84"/>
      <c r="F50" s="84"/>
      <c r="G50" s="84"/>
      <c r="H50" s="84"/>
      <c r="I50" s="80" t="s">
        <v>45</v>
      </c>
      <c r="J50" s="82" t="s">
        <v>39</v>
      </c>
      <c r="K50" s="82" t="s">
        <v>54</v>
      </c>
      <c r="L50" s="82">
        <v>40</v>
      </c>
      <c r="M50" s="84"/>
      <c r="N50" s="84"/>
      <c r="O50" s="86"/>
      <c r="P50" s="86"/>
      <c r="Q50" s="86"/>
      <c r="R50" s="86"/>
      <c r="S50" s="86"/>
      <c r="T50" s="87"/>
      <c r="U50" s="84"/>
      <c r="V50" s="89"/>
      <c r="W50" s="78"/>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row>
    <row r="51" spans="1:91" s="73" customFormat="1" x14ac:dyDescent="0.25">
      <c r="A51" s="93"/>
      <c r="B51" s="85"/>
      <c r="C51" s="85"/>
      <c r="D51" s="85"/>
      <c r="E51" s="85"/>
      <c r="F51" s="85"/>
      <c r="G51" s="85"/>
      <c r="H51" s="85"/>
      <c r="I51" s="81"/>
      <c r="J51" s="83"/>
      <c r="K51" s="83"/>
      <c r="L51" s="83"/>
      <c r="M51" s="85"/>
      <c r="N51" s="85"/>
      <c r="O51" s="86"/>
      <c r="P51" s="86"/>
      <c r="Q51" s="86"/>
      <c r="R51" s="86"/>
      <c r="S51" s="86"/>
      <c r="T51" s="87"/>
      <c r="U51" s="85"/>
      <c r="V51" s="90"/>
      <c r="W51" s="79"/>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row>
    <row r="52" spans="1:91" s="73" customFormat="1" x14ac:dyDescent="0.25">
      <c r="B52" s="73" t="s">
        <v>43</v>
      </c>
      <c r="H52" s="74"/>
      <c r="I52" s="74"/>
      <c r="O52" s="75"/>
      <c r="P52" s="75"/>
      <c r="Q52" s="75"/>
      <c r="R52" s="75"/>
      <c r="S52" s="75"/>
      <c r="T52" s="76"/>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row>
    <row r="53" spans="1:91" x14ac:dyDescent="0.25">
      <c r="B53" s="13" t="s">
        <v>44</v>
      </c>
      <c r="C53" s="13"/>
      <c r="D53" s="1"/>
    </row>
    <row r="54" spans="1:91" x14ac:dyDescent="0.25">
      <c r="D54" s="1"/>
      <c r="E54" s="1"/>
    </row>
    <row r="55" spans="1:91" x14ac:dyDescent="0.25">
      <c r="Q55" s="16"/>
    </row>
    <row r="56" spans="1:91" x14ac:dyDescent="0.25">
      <c r="A56" s="1" t="s">
        <v>64</v>
      </c>
      <c r="O56" s="61"/>
      <c r="P56" s="61"/>
      <c r="Q56" s="61"/>
      <c r="R56" s="61"/>
      <c r="S56" s="61"/>
    </row>
    <row r="58" spans="1:91" x14ac:dyDescent="0.25">
      <c r="O58" s="16"/>
      <c r="P58" s="16"/>
      <c r="Q58" s="16"/>
      <c r="R58" s="16"/>
      <c r="S58" s="16"/>
    </row>
  </sheetData>
  <mergeCells count="259">
    <mergeCell ref="O34:O36"/>
    <mergeCell ref="P34:P36"/>
    <mergeCell ref="Q34:Q36"/>
    <mergeCell ref="R34:R36"/>
    <mergeCell ref="S34:S36"/>
    <mergeCell ref="T34:T36"/>
    <mergeCell ref="U34:U36"/>
    <mergeCell ref="V34:V36"/>
    <mergeCell ref="W34:W36"/>
    <mergeCell ref="A34:A36"/>
    <mergeCell ref="B34:B36"/>
    <mergeCell ref="C34:C36"/>
    <mergeCell ref="D34:D36"/>
    <mergeCell ref="E34:E36"/>
    <mergeCell ref="G34:G36"/>
    <mergeCell ref="H34:H36"/>
    <mergeCell ref="M34:M36"/>
    <mergeCell ref="N34:N36"/>
    <mergeCell ref="T17:T20"/>
    <mergeCell ref="U17:U20"/>
    <mergeCell ref="V17:V20"/>
    <mergeCell ref="W17:W20"/>
    <mergeCell ref="A27:A29"/>
    <mergeCell ref="B27:B29"/>
    <mergeCell ref="C27:C29"/>
    <mergeCell ref="D27:D29"/>
    <mergeCell ref="E27:E29"/>
    <mergeCell ref="F27:F29"/>
    <mergeCell ref="G27:G29"/>
    <mergeCell ref="H27:H29"/>
    <mergeCell ref="M27:M29"/>
    <mergeCell ref="N27:N29"/>
    <mergeCell ref="O27:O29"/>
    <mergeCell ref="P27:P29"/>
    <mergeCell ref="Q27:Q29"/>
    <mergeCell ref="R27:R29"/>
    <mergeCell ref="S27:S29"/>
    <mergeCell ref="T27:T29"/>
    <mergeCell ref="U27:U29"/>
    <mergeCell ref="V27:V29"/>
    <mergeCell ref="W27:W29"/>
    <mergeCell ref="W21:W23"/>
    <mergeCell ref="Q17:Q20"/>
    <mergeCell ref="R21:R23"/>
    <mergeCell ref="S21:S23"/>
    <mergeCell ref="C21:C23"/>
    <mergeCell ref="D21:D23"/>
    <mergeCell ref="W24:W26"/>
    <mergeCell ref="Q24:Q26"/>
    <mergeCell ref="R24:R26"/>
    <mergeCell ref="S24:S26"/>
    <mergeCell ref="T24:T26"/>
    <mergeCell ref="U24:U26"/>
    <mergeCell ref="V24:V26"/>
    <mergeCell ref="T21:T23"/>
    <mergeCell ref="U21:U23"/>
    <mergeCell ref="V21:V23"/>
    <mergeCell ref="C17:C20"/>
    <mergeCell ref="D17:D20"/>
    <mergeCell ref="E17:E20"/>
    <mergeCell ref="F17:F20"/>
    <mergeCell ref="G17:G20"/>
    <mergeCell ref="D24:D26"/>
    <mergeCell ref="E24:E26"/>
    <mergeCell ref="F24:F26"/>
    <mergeCell ref="E21:E23"/>
    <mergeCell ref="A30:A33"/>
    <mergeCell ref="B30:B33"/>
    <mergeCell ref="C30:C33"/>
    <mergeCell ref="D30:D33"/>
    <mergeCell ref="E30:E33"/>
    <mergeCell ref="F30:F33"/>
    <mergeCell ref="G30:G33"/>
    <mergeCell ref="H30:H33"/>
    <mergeCell ref="G10:G13"/>
    <mergeCell ref="H10:H13"/>
    <mergeCell ref="H21:H23"/>
    <mergeCell ref="G14:G16"/>
    <mergeCell ref="H14:H16"/>
    <mergeCell ref="H24:H26"/>
    <mergeCell ref="C24:C26"/>
    <mergeCell ref="G24:G26"/>
    <mergeCell ref="A24:A26"/>
    <mergeCell ref="A17:A20"/>
    <mergeCell ref="B17:B20"/>
    <mergeCell ref="A21:A23"/>
    <mergeCell ref="B24:B26"/>
    <mergeCell ref="B21:B23"/>
    <mergeCell ref="G21:G23"/>
    <mergeCell ref="B14:B16"/>
    <mergeCell ref="C14:C16"/>
    <mergeCell ref="E14:E16"/>
    <mergeCell ref="F14:F16"/>
    <mergeCell ref="N21:N23"/>
    <mergeCell ref="A10:A13"/>
    <mergeCell ref="B10:B13"/>
    <mergeCell ref="C10:C13"/>
    <mergeCell ref="D10:D13"/>
    <mergeCell ref="E10:E13"/>
    <mergeCell ref="F10:F13"/>
    <mergeCell ref="L19:L20"/>
    <mergeCell ref="A14:A16"/>
    <mergeCell ref="M10:M13"/>
    <mergeCell ref="M21:M23"/>
    <mergeCell ref="M14:M16"/>
    <mergeCell ref="N14:N16"/>
    <mergeCell ref="I19:I20"/>
    <mergeCell ref="J19:J20"/>
    <mergeCell ref="K19:K20"/>
    <mergeCell ref="M17:M20"/>
    <mergeCell ref="N17:N20"/>
    <mergeCell ref="N10:N13"/>
    <mergeCell ref="O10:O13"/>
    <mergeCell ref="P10:P13"/>
    <mergeCell ref="P14:P16"/>
    <mergeCell ref="D14:D16"/>
    <mergeCell ref="H17:H20"/>
    <mergeCell ref="M30:M33"/>
    <mergeCell ref="N30:N33"/>
    <mergeCell ref="O30:O33"/>
    <mergeCell ref="P30:P33"/>
    <mergeCell ref="O14:O16"/>
    <mergeCell ref="N24:N26"/>
    <mergeCell ref="P24:P26"/>
    <mergeCell ref="M24:M26"/>
    <mergeCell ref="O24:O26"/>
    <mergeCell ref="O21:O23"/>
    <mergeCell ref="P21:P23"/>
    <mergeCell ref="O17:O20"/>
    <mergeCell ref="P17:P20"/>
    <mergeCell ref="U1:W1"/>
    <mergeCell ref="B3:V3"/>
    <mergeCell ref="B4:V4"/>
    <mergeCell ref="I5:M5"/>
    <mergeCell ref="B7:B8"/>
    <mergeCell ref="C7:C8"/>
    <mergeCell ref="D7:D8"/>
    <mergeCell ref="E7:E8"/>
    <mergeCell ref="F7:F8"/>
    <mergeCell ref="G7:G8"/>
    <mergeCell ref="U7:U8"/>
    <mergeCell ref="V7:V8"/>
    <mergeCell ref="W7:W8"/>
    <mergeCell ref="H7:H8"/>
    <mergeCell ref="I7:L7"/>
    <mergeCell ref="M7:M8"/>
    <mergeCell ref="N7:N8"/>
    <mergeCell ref="O7:O8"/>
    <mergeCell ref="P7:P8"/>
    <mergeCell ref="Q7:R7"/>
    <mergeCell ref="S7:S8"/>
    <mergeCell ref="T7:T8"/>
    <mergeCell ref="S30:S33"/>
    <mergeCell ref="T30:T33"/>
    <mergeCell ref="U30:U33"/>
    <mergeCell ref="V30:V33"/>
    <mergeCell ref="W30:W33"/>
    <mergeCell ref="W10:W13"/>
    <mergeCell ref="U10:U13"/>
    <mergeCell ref="V10:V13"/>
    <mergeCell ref="Q10:Q13"/>
    <mergeCell ref="R10:R13"/>
    <mergeCell ref="S10:S13"/>
    <mergeCell ref="T10:T13"/>
    <mergeCell ref="W14:W16"/>
    <mergeCell ref="S14:S16"/>
    <mergeCell ref="T14:T16"/>
    <mergeCell ref="U14:U16"/>
    <mergeCell ref="V14:V16"/>
    <mergeCell ref="Q14:Q16"/>
    <mergeCell ref="R14:R16"/>
    <mergeCell ref="Q30:Q33"/>
    <mergeCell ref="R30:R33"/>
    <mergeCell ref="R17:R20"/>
    <mergeCell ref="S17:S20"/>
    <mergeCell ref="Q21:Q23"/>
    <mergeCell ref="A37:A40"/>
    <mergeCell ref="B37:B40"/>
    <mergeCell ref="C37:C40"/>
    <mergeCell ref="D37:D40"/>
    <mergeCell ref="E37:E40"/>
    <mergeCell ref="F37:F40"/>
    <mergeCell ref="G37:G40"/>
    <mergeCell ref="H37:H40"/>
    <mergeCell ref="M37:M40"/>
    <mergeCell ref="S37:S40"/>
    <mergeCell ref="T37:T40"/>
    <mergeCell ref="U37:U40"/>
    <mergeCell ref="V37:V40"/>
    <mergeCell ref="W37:W40"/>
    <mergeCell ref="N37:N40"/>
    <mergeCell ref="I39:I40"/>
    <mergeCell ref="J39:J40"/>
    <mergeCell ref="K39:K40"/>
    <mergeCell ref="L39:L40"/>
    <mergeCell ref="O37:O40"/>
    <mergeCell ref="P37:P40"/>
    <mergeCell ref="Q37:Q40"/>
    <mergeCell ref="R37:R40"/>
    <mergeCell ref="A41:A44"/>
    <mergeCell ref="B41:B44"/>
    <mergeCell ref="C41:C44"/>
    <mergeCell ref="D41:D44"/>
    <mergeCell ref="E41:E44"/>
    <mergeCell ref="F41:F44"/>
    <mergeCell ref="G41:G44"/>
    <mergeCell ref="H41:H44"/>
    <mergeCell ref="M41:M44"/>
    <mergeCell ref="W41:W44"/>
    <mergeCell ref="N41:N44"/>
    <mergeCell ref="O41:O44"/>
    <mergeCell ref="P41:P44"/>
    <mergeCell ref="Q41:Q44"/>
    <mergeCell ref="R41:R44"/>
    <mergeCell ref="S41:S44"/>
    <mergeCell ref="T41:T44"/>
    <mergeCell ref="U41:U44"/>
    <mergeCell ref="V41:V44"/>
    <mergeCell ref="A45:A47"/>
    <mergeCell ref="B45:B47"/>
    <mergeCell ref="C45:C47"/>
    <mergeCell ref="D45:D47"/>
    <mergeCell ref="E45:E47"/>
    <mergeCell ref="G45:G47"/>
    <mergeCell ref="H45:H47"/>
    <mergeCell ref="M45:M47"/>
    <mergeCell ref="N45:N47"/>
    <mergeCell ref="O45:O47"/>
    <mergeCell ref="P45:P47"/>
    <mergeCell ref="Q45:Q47"/>
    <mergeCell ref="R45:R47"/>
    <mergeCell ref="S45:S47"/>
    <mergeCell ref="T45:T47"/>
    <mergeCell ref="U45:U47"/>
    <mergeCell ref="V45:V47"/>
    <mergeCell ref="W45:W47"/>
    <mergeCell ref="A48:A51"/>
    <mergeCell ref="B48:B51"/>
    <mergeCell ref="C48:C51"/>
    <mergeCell ref="D48:D51"/>
    <mergeCell ref="E48:E51"/>
    <mergeCell ref="F48:F51"/>
    <mergeCell ref="G48:G51"/>
    <mergeCell ref="H48:H51"/>
    <mergeCell ref="M48:M51"/>
    <mergeCell ref="W48:W51"/>
    <mergeCell ref="I50:I51"/>
    <mergeCell ref="J50:J51"/>
    <mergeCell ref="K50:K51"/>
    <mergeCell ref="L50:L51"/>
    <mergeCell ref="N48:N51"/>
    <mergeCell ref="O48:O51"/>
    <mergeCell ref="P48:P51"/>
    <mergeCell ref="Q48:Q51"/>
    <mergeCell ref="R48:R51"/>
    <mergeCell ref="S48:S51"/>
    <mergeCell ref="T48:T51"/>
    <mergeCell ref="U48:U51"/>
    <mergeCell ref="V48:V51"/>
  </mergeCells>
  <pageMargins left="0.78740157480314965" right="0.19685039370078741" top="0.78740157480314965" bottom="0.78740157480314965" header="0" footer="0"/>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Kvietimų planas</vt:lpstr>
      <vt:lpstr>'Kvietimų planas'!Print_Area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Julija Maniuškina</dc:creator>
  <cp:keywords/>
  <dc:description/>
  <cp:lastModifiedBy>Vartotojas</cp:lastModifiedBy>
  <cp:revision/>
  <dcterms:created xsi:type="dcterms:W3CDTF">2022-12-16T11:51:22Z</dcterms:created>
  <dcterms:modified xsi:type="dcterms:W3CDTF">2026-03-20T09:34:24Z</dcterms:modified>
  <cp:category/>
  <cp:contentStatus/>
</cp:coreProperties>
</file>