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Vartotojas\Desktop\GAIRĖS\KVIETIMAI\Veikla 1.2.1.-11-735-K\Vertinimas\"/>
    </mc:Choice>
  </mc:AlternateContent>
  <xr:revisionPtr revIDLastSave="0" documentId="13_ncr:1_{DF0C26E8-44CF-4F55-9BC4-98D2EE789573}" xr6:coauthVersionLast="47" xr6:coauthVersionMax="47" xr10:uidLastSave="{00000000-0000-0000-0000-000000000000}"/>
  <bookViews>
    <workbookView xWindow="-108" yWindow="-108" windowWidth="23256" windowHeight="13896" xr2:uid="{00000000-000D-0000-FFFF-FFFF00000000}"/>
  </bookViews>
  <sheets>
    <sheet name="Lapas1" sheetId="1" r:id="rId1"/>
  </sheets>
  <definedNames>
    <definedName name="_xlnm.Print_Area" localSheetId="0">Lapas1!$A$1:$O$21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6" i="1" l="1"/>
  <c r="J18" i="1" s="1"/>
  <c r="L16" i="1"/>
  <c r="L18" i="1" s="1"/>
  <c r="K16" i="1"/>
  <c r="K18" i="1" s="1"/>
</calcChain>
</file>

<file path=xl/sharedStrings.xml><?xml version="1.0" encoding="utf-8"?>
<sst xmlns="http://schemas.openxmlformats.org/spreadsheetml/2006/main" count="40" uniqueCount="38">
  <si>
    <t>Eil. Nr.</t>
  </si>
  <si>
    <t>Iš viso</t>
  </si>
  <si>
    <t>Projekto stebėsenos rodikliai ir jų reikšmės</t>
  </si>
  <si>
    <t>Pareiškėjo pavadinimas ir kontaktiniai duomenys</t>
  </si>
  <si>
    <t xml:space="preserve">Kiti projekto finansavimo šaltiniai </t>
  </si>
  <si>
    <t xml:space="preserve"> Vietos plėtros projekto (toliau – projektas) preliminarus pavadinimas</t>
  </si>
  <si>
    <t>Vietos plėtros strategijos (toliau - strategija) įgyvendinimo veiksmo, kuriam įgyvendinti skirtas projektas, numeris ir pavadinimas</t>
  </si>
  <si>
    <t>(miesto vietos veiklos grupės (toliau - VVG) pavadinimas)</t>
  </si>
  <si>
    <t>Kvietimo Nr.</t>
  </si>
  <si>
    <t>Fondas, kurio lėšomis suplanuotas projekto finansavimas</t>
  </si>
  <si>
    <t xml:space="preserve">Vietos plėtros projektų įgyvendinimo planui (toliau – PĮP)  suteiktas unikalus projekto kodas </t>
  </si>
  <si>
    <t>Iš jų Europos regioninės plėtros fondo lėšomis suplanuota finansuoti:</t>
  </si>
  <si>
    <t>Iš jų Europos socialinis fondo + lėšomis suplanuota finansuoti:</t>
  </si>
  <si>
    <t>Prašoma skirti finansavimo lėšų suma (eurais)</t>
  </si>
  <si>
    <t>Vertinimo metu skirta balų suma</t>
  </si>
  <si>
    <t>Projekto tikslas, veiklos ir jų fiziniai įgyvendinimo rodikliai</t>
  </si>
  <si>
    <t>Pareiškėjo partnerio (-ių) pavadinimas (-ai) ir kontaktiniai duomenys</t>
  </si>
  <si>
    <t>SIŪLOMŲ FINANSUOTI VIETOS PLĖTROS PROJEKTŲ ĮGYVENDINIMO PLANŲ SĄRAŠAS</t>
  </si>
  <si>
    <t>Vietos plėtros strategijų įgyvendinimo taisyklių 5 priedas</t>
  </si>
  <si>
    <t>Projektui suplanuotos  finansavimo lėšos</t>
  </si>
  <si>
    <t>KUPIŠKIO MIESTO VIETOS VEIKLOS GRUPĖ</t>
  </si>
  <si>
    <r>
      <t>NR. 1</t>
    </r>
    <r>
      <rPr>
        <b/>
        <u/>
        <sz val="11"/>
        <rFont val="Times New Roman"/>
        <family val="1"/>
        <charset val="186"/>
      </rPr>
      <t xml:space="preserve">                                       </t>
    </r>
  </si>
  <si>
    <t xml:space="preserve"> Europos socialinis fondas +</t>
  </si>
  <si>
    <r>
      <t xml:space="preserve">PATVIRTINTA                                                                                                                                                                                                                           Kupiškio miesto vietos veiklos grupės valdybos posėdžio
       2026   m. kovo </t>
    </r>
    <r>
      <rPr>
        <sz val="10"/>
        <color rgb="FFFF0000"/>
        <rFont val="Times New Roman"/>
        <family val="1"/>
        <charset val="186"/>
      </rPr>
      <t xml:space="preserve">20  d. protokolu Nr. .2/ ND-1  </t>
    </r>
    <r>
      <rPr>
        <sz val="10"/>
        <rFont val="Times New Roman"/>
        <family val="1"/>
        <charset val="186"/>
      </rPr>
      <t xml:space="preserve">                                                              </t>
    </r>
  </si>
  <si>
    <t>Iš viso:</t>
  </si>
  <si>
    <t>11-735-K</t>
  </si>
  <si>
    <t>11-735-K-0001</t>
  </si>
  <si>
    <t>11-735-K-0002</t>
  </si>
  <si>
    <t>Asmenims, patiriantiems socialinę atskirtį, paslaugų plėtra Kupiškio mieste</t>
  </si>
  <si>
    <t>1. BIVP projektai, kuriuos įgyvendino NVO ir (arba) kurie įgyvendinti kartu su partneriu - 1.
 2. BIVP projektų veiklų dalyviai (įskaitant visas tikslines grupes) -20. Planuojama, kad 16 asmenų priklausys  projekto tikslinei grupei, ir 4 asmenys (20 proc. papildomų projekto naudos gavėjų ir (arba) projekto veiklų dalyvių) bus asmenys, nepriskiriami riziką patirti socialinę atskirtį turintiems  gyventojams.                                       
3. Bendruomenės inicijuotos vietos plėtros  projektų veiklų dalyvių, kurie po dalyvavimo veiklose toliau dalyvauja socialinei integracijai skirtose veiklose ir (ar) darbo rinkoje, dalis** - 40 proc.</t>
  </si>
  <si>
    <t>1.2.1. veiksmą ,,Teikti įvairiapuses paslaugas asmenims atsižvelgiant į jų unikalius poreikius ir galimybes“. Projekto  veiklos atitinka Aprašo 2.1.1.1.	bendrųjų socialinių paslaugų (pvz.: maitinimo, transporto, asmeninės higienos ir priežiūros paslaugų organizavimo, sociokultūrinių, savipagalbos grupių) ir 2.1.1.3.socialinę atskirtį patiriančių gyventojų socialinių ryšių bendruomenėje stiprinimas (renginių, užsiėmimų organizavimas, vykdymas ir (ar) kita).</t>
  </si>
  <si>
    <t>VšĮ Kupiškio dekanato "Caritas" kodas 304147883, adresas Kupiškis, Gedimino g. 1A, LT-40114; elp.kupiskiocaritas@gmail.com            tel.+37060614837      Kontaktinis asmuo direktorė Jolita Grigienė</t>
  </si>
  <si>
    <r>
      <t>1) Projekto tiklas - Įgyvendinant Kupiškio miesto VVG strategiją, padidinti Kupiškio miesto bendruomenės narių socialinę integraciją, verslumą ir pagerinti jų padėtį darbo rinkoje.  2) Veiklos:</t>
    </r>
    <r>
      <rPr>
        <i/>
        <u/>
        <sz val="10"/>
        <rFont val="Times New Roman"/>
        <family val="1"/>
        <charset val="186"/>
      </rPr>
      <t xml:space="preserve"> 1 veikla</t>
    </r>
    <r>
      <rPr>
        <i/>
        <sz val="10"/>
        <rFont val="Times New Roman"/>
        <family val="1"/>
        <charset val="186"/>
      </rPr>
      <t xml:space="preserve"> – maitinimo paslaugų teikimas. Projekto metu (12 mėnesių, 3 kartus per savaitę), numatoma organizuoti maitinimą 20 tikslinės grupės asmenų 1 kartą per dieną „Caritas" patalpose. Per metus -156 kartus (52 savaites, 3 kartus per savaitę). Maisto gaminimą atliks savanoriai „Caritas" darbuotojai. </t>
    </r>
    <r>
      <rPr>
        <i/>
        <u/>
        <sz val="10"/>
        <rFont val="Times New Roman"/>
        <family val="1"/>
        <charset val="186"/>
      </rPr>
      <t xml:space="preserve">2 veikla – </t>
    </r>
    <r>
      <rPr>
        <i/>
        <sz val="10"/>
        <rFont val="Times New Roman"/>
        <family val="1"/>
        <charset val="186"/>
      </rPr>
      <t xml:space="preserve">sociokultūrinių paslaugų organizavimas. Per šią veiklą asmenys išmoks geriau suprasti save, priimti sprendimus, bus skatinamas aktyvus laisvalaikio praleidimas, apimantis poilsį, kultūrinę veiklą, bendravimą. “Caritas” aktyviai bendradarbiauja su Pumpėnų švč. M. Marijos Škaplierinės parapija (Pasvalio r., Pumpėnų k.) ir Panevėžio švč. M. Marijos Nekaltojo prasidėjimo rektoratu (Panevėžys). Dvasinio ir psichologinio pobūdžio mokymus ves rektorius kun. Juan Marcos Coduti. Projekto metu suplanuota vykdyti 4 tikslinės grupės asmenų išvykas. Projekto metu 20 projekto dalyvių 2 kartus vyks į Panevėžį ir 2 kartus į Pasvalio r. Pumpėnų k., planuojant rekolekcijų ir diskusijų metu gilinti grupės narių žinias apie gyvenimo prasmę, dvasinę pusiausvyrą, savivertę. </t>
    </r>
    <r>
      <rPr>
        <i/>
        <u/>
        <sz val="10"/>
        <rFont val="Times New Roman"/>
        <family val="1"/>
        <charset val="186"/>
      </rPr>
      <t>3 veikla –</t>
    </r>
    <r>
      <rPr>
        <i/>
        <sz val="10"/>
        <rFont val="Times New Roman"/>
        <family val="1"/>
        <charset val="186"/>
      </rPr>
      <t xml:space="preserve"> soc. dirbtuvių veiklos organizavimas.  Soc. rizikos asmenims numatoma organizuoti užimtumo veiklas, orientuojantis į medžio apdirbimą, medžio gaminių gamybą: numatyta gaminti, puošti ir taisyti medinius baldus, kryžius, viešųjų miesto erdvių medines skulptūras, atlikti medinių gaminių ar baldų paviršiaus apdailą,  prikelti senus gaminius pakartotiniam naudojimui.  Meistras  dirbs 12 mėnesių, iš viso 52 savaites, 20 val. per savaitę (18 val. per savaitę dirbs su  projekto tiksline  grupe, 2 val. per  savaitę skirs  paruošiamiesiems darbams). 3) Projekto tikslinė grupė – tai Kupiškio mieste gyvenantys socialinę atskirtį patiriantys suaugę asmenys (asmenys, linkę įsitraukti į nusikalstamas veiklas, piktnaudžiaujantys alkoholiu, narkotikais, psichotropinėmis medžiagomis, elgetaujantys, valkataujantys, stokojantys motyvacijos dalyvauti darbo rinkoje), nepasiturintys asmenys ir šeimos, kuriems pagal Lietuvos Respublikos piniginės socialinės paramos nepasiturintiems gyventojams įstatymą yra teikiama piniginė socialinė parama, asmenys, sergantys priklausomybės ligomis, asmenys, išėję
iš laisvės atėmimo bausmę vykdančių pataisos įstaigų, asmenys, besinaudojantys apgyvendinimo (nakvynės) krizių centruose paslaugomis.</t>
    </r>
  </si>
  <si>
    <t xml:space="preserve">1.2.1. veiksmą ,,Teikti įvairiapuses paslaugas asmenims atsižvelgiant į jų unikalius poreikius ir galimybes“.  Projekto  veiklos atitinka Aprašo 2.1.1.3. p. socialinę atskirtį patiriančių gyventojų socialinių ryšių bendruomenėje stiprinimas (renginių, užsiėmimų organizavimas, vykdymas ir (ar) kita). </t>
  </si>
  <si>
    <t>BĮ Kupiškio r. kūno kultūros ir sporto centras,  kodas 190083299, adresas Kupiškis, Lauko g. 5A, LT-40108, tel. +37061298080,  el.p. kupiskiosportocentras@gmail.com, Projekto vadovas  Ingrida Tuskienė</t>
  </si>
  <si>
    <t>Ritinio akademija</t>
  </si>
  <si>
    <t xml:space="preserve">1) Projekto tikslas - Sukurti ir įgyvendinti prieinamą ir šiuolaikišką aktyvaus laisvalaikio bei sportines veiklas Kupiškio miesto socialiai pažeidžiamoms grupėms, siekiant didinti fizinį aktyvumą, stiprinti bendruomeniškumą ir didinti socialinę integraciją tarp skirtingų amžiaus, socialinių grupių..2) Veiklos: 1) Edukacinės dirbtuvės (2026-09/12) - 4 vnt. Organizuojamas  projekto pristatymo renginys (2026-09), projekto dalyvių (komandų) pristatymas.  Tikslinė  veiklų grupė (40 dalyvių), projekto partnerių Kupiškio ritinio klubas ,,Aukštaičiai – 2 savanoriai ir Šaulių būrelio – 2 savanoriai: 10 asm. - esami ir buvę vaikų socialinės globos namų, bendruomeninių vaikų globos namų, specialiųjų internatinių mokyklų, šeimynų auklėtiniai (iki 29 metų);8  asm. -  asmenys nepriskiriami riziką patirti socialinę atskirtį turinčiais gyventojais, siekiant didesnės socialinės integracijos; 6 asm. - asmenys, kuriems pagal Lietuvos Respublikos įstatymą „Dėl užsieniečių teisinės padėties“ yra suteiktas prieglobstis Lietuvos Respublikoje (pabėgėlio statusas arba papildoma apsauga);  13 asm, - senyvo amžiaus asmenys, t. y. senatvės pensijos amžiaus asmenys, kurie dėl amžiaus iš dalies ar visiškai yra netekę gebėjimų savarankiškai rūpintis asmeniniu (šeimos) gyvenimu ir dalyvauti visuomenės gyvenime; 3 asm.  - mažiau galimybių turintis jaunimas, kaip jis apibrėžtas Lietuvos Respublikos jaunimo politikos pagrindų įstatyme. 2) Edukacinės dirbtuvės (2026–09/2027-05). Šioje veikloje dalyvaus 10 dalyvių:  6 asm. - senyvo amžiaus asmenys, t. y. senatvės pensijos amžiaus asmenys, kurie dėl amžiaus iš dalies ar visiškai yra netekę gebėjimų savarankiškai rūpintis asmeniniu (šeimos) gyvenimu ir dalyvauti visuomenės gyvenime;  3 asm. - mažiau galimybių turintis jaunimas, kaip jis apibrėžtas Lietuvos Respublikos jaunimo politikos pagrindų įstatyme, 1 asm. -  esami ir buvę vaikų socialinės globos namų, bendruomeninių vaikų globos namų, specialiųjų internatinių mokyklų, šeimynų auklėtiniai (iki 29 metų). Projekto veiklose dalyvaus projekto partneriai Kupiškio ritinio klubas ,,Aukštaičiai“ – 3 savanoriai, Šaulių būrelio  - 3 savanoriai. Veiklų metu  dalyviai rinks istorinę medžiagą (nuotraukos ,straipsniai, video filmai ir pan.) apie ripką, garsius  šios šakos Kupiškio krašto žmones bei išleis knygą ir dokumentinį filmą šakos įamžinimui. Sukurti produktai bus pristatyti  kituose projekto renginiuose.3) Reguliarios treniruotės ir atviros praktikos (2026-09/2028-05). Dalyvių skaičius 40 dalyvių. Projekto tikslinei grupei bus vykdomi ritinio užsiėmimai: 3 komandos (vaikų 12 asm., vyrų 14 asm., moterų 14 asm.) į savaitę po 2 kartus, trukmė 2,5 val., viso projekto įgyvendinimo laikotarpiu kiekvienai komandai 130 vnt. (65 savaitės x2 kartus). Užsiėmimas vesti perkama trenerio paslauga. Vaikai (12 asm.): 10 asm. - esami ir buvę vaikų socialinės globos namų, bendruomeninių vaikų globos namų, specialiųjų internatinių mokyklų, šeimynų auklėtiniai (iki 29 metų); 2 asm. -  asmenys nepriskiriami riziką patirti socialinę atskirtį turinčiais gyventojais, siekiant didesnės socialinės integracijos. Vyrai (14 asm.): 2 asm. - asmenys, kuriems pagal Lietuvos Respublikos įstatymą „Dėl užsieniečių teisinės padėties“ yra suteiktas prieglobstis Lietuvos Respublikoje (pabėgėlio statusas arba papildoma apsauga); 9 asm. - senyvo amžiaus asmenys, t. y. senatvės pensijos amžiaus asmenys, kurie dėl amžiaus iš dalies ar visiškai yra netekę gebėjimų savarankiškai rūpintis asmeniniu (šeimos) gyvenimu ir dalyvauti visuomenės gyvenime; 3 asm. - asmenys nepriskiriami riziką patirti socialinę atskirtį turinčiais gyventojais, siekiant didesnės socialinės integracijos. Moterys (14 asm.):  4 asm. - asmenys, kuriems pagal Lietuvos Respublikos įstatymą „Dėl užsieniečių teisinės padėties“ yra suteiktas prieglobstis Lietuvos Respublikoje (pabėgėlio statusas arba papildoma apsauga); 4 asm. - senyvo amžiaus asmenys, t. y. senatvės pensijos amžiaus asmenys, kurie dėl amžiaus iš dalies ar visiškai yra netekę gebėjimų savarankiškai rūpintis asmeniniu (šeimos) gyvenimu ir dalyvauti visuomenės gyvenime;  3 asm. - mažiau galimybių turintis jaunimas, kaip jis apibrėžtas Lietuvos Respublikos jaunimo politikos pagrindų įstatyme; 3 asm. - asmenys nepriskiriami riziką patirti socialinę atskirtį turinčiais gyventojais, siekiant didesnės socialinės integracijos. 4) Kupiškio ritinio turnyras (2027-06), suburiantis projekto dalyvių komandas. Dalyvauja tikslinė dalyvių grupė, 3 komandos.  Speciali kategorija mišri komanda  (jaunimas + suaugusieji).  Siekiama  į veiklas įtraukti  kuo daugiau dalyvių, bus kviečiami numatytų grupių atstovai dalyvauti šioje sporto šakoje. Planuojama papildomi dalyviai: 20  unikalių dalyvių (4 asm. - asmenys nepriskiriami riziką patirti socialinę atskirtį turinčiais gyventojais, siekiant didesnės socialinės integracijos, 3 asm. - asmenys, kuriems pagal Lietuvos Respublikos įstatymą „Dėl užsieniečių teisinės padėties“ yra suteiktas prieglobstis Lietuvos Respublikoje (pabėgėlio statusas arba papildoma apsauga); 3 asm. -  senyvo amžiaus asmenys, t. y. senatvės pensijos amžiaus asmenys, kurie dėl amžiaus iš dalies ar visiškai yra netekę gebėjimų savarankiškai rūpintis asmeniniu (šeimos) gyvenimu ir dalyvauti visuomenės gyvenime;  10 asm. - mažiau galimybių turintis jaunimas, kaip jis apibrėžtas Lietuvos Respublikos jaunimo politikos pagrindų įstatyme. Turnyro metu vyks ritinio istorijos paroda, dokumentinio filmo peržiūra, katalogo pristatymas. Projekto veiklas vykdys projekto partneriai Kupiškio ritinio klubas ,,Aukštaičiai“ – 2 savanoriai. Dalyvių grupė 60 dalyvių. 5. Vaikų ir jaunimo ripkos dirbtuvės (2027-06). Organizuojama projekto dalyvių (vaikų ir jaunimo stovykla 5 dienų). Dalyvių grupė 12  dalyvių  (10 asm. - esami ir buvę vaikų socialinės globos namų, bendruomeninių vaikų globos namų, specialiųjų internatinių mokyklų, šeimynų auklėtiniai (iki 29 metų); 2 asm. -  asmenys nepriskiriami riziką patirti socialinę atskirtį turinčiais gyventojais, siekiant didesnės socialinės integracijos ir projekto partnerių Kupiškio ritinio klubas ,,Aukštaičiai“ – 2 savanoriai, Šaulių būrelio  - 2 savanoriai. 6. Bendruomenės šventė „Ritinio diena“ (2028-05). Dalyvių grupė 40 dalyvių  (3   projekto komandos),  projekto partnerio Kupiškio ritinio klubas ,,Aukštaičiai“ – 2 savanoriai.  Vyks  ritinio istorijos paroda, dokumentinio filmo peržiūra, katalogo pristatymas. Ripkos varžybos. </t>
  </si>
  <si>
    <t>1. BIVP projektai, kuriuos įgyvendino NVO ir (arba) kurie įgyvendinti kartu su partneriu - 1.                               
 2. BIVP projektų veiklų dalyviai (įskaitant visas tikslines grupes) - 60 unikalių dalyvių (12 asm. - asmenys nepriskiriami riziką patirti socialinę atskirtį turinčiais gyventojais, siekiant didesnės socialinės integracijos; 10 asm. - esami ir buvę vaikų socialinės globos namų, bendruomeninių vaikų globos namų, specialiųjų internatinių mokyklų, šeimynų auklėtiniai (iki 29 metų); 9 asm. - asmenys, kuriems pagal Lietuvos Respublikos įstatymą „Dėl užsieniečių teisinės padėties“ yra suteiktas prieglobstis Lietuvos Respublikoje (pabėgėlio statusas arba papildoma apsauga); 16 asm. - senyvo amžiaus asmenys, t. y. senatvės pensijos amžiaus asmenys, kurie dėl amžiaus iš dalies ar visiškai yra netekę gebėjimų savarankiškai rūpintis asmeniniu (šeimos) gyvenimu ir dalyvauti visuomenės gyvenime; 13 asm. - mažiau galimybių turintis jaunimas, kaip jis apibrėžtas Lietuvos Respublikos jaunimo politikos pagrindų įstatyme) ir 6 savanoriai ( Kupiškio ritinio  klubas „Aukštaičiai - 3 asm., Šaulių klubas- 3 asm.).
3. Bendruomenės inicijuotos vietos plėtros  projektų veiklų dalyvių, kurie po dalyvavimo veiklose toliau dalyvauja socialinei integracijai skirtose veiklose ir (ar) darbo rinkoje, dalis** - 40 proc.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</si>
</sst>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86"/>
      <scheme val="minor"/>
    </font>
    <font>
      <sz val="10"/>
      <name val="Arial"/>
      <family val="2"/>
      <charset val="186"/>
    </font>
    <font>
      <sz val="10"/>
      <name val="Times New Roman"/>
      <family val="1"/>
      <charset val="186"/>
    </font>
    <font>
      <i/>
      <sz val="10"/>
      <name val="Times New Roman"/>
      <family val="1"/>
      <charset val="186"/>
    </font>
    <font>
      <b/>
      <sz val="10"/>
      <name val="Times New Roman"/>
      <family val="1"/>
      <charset val="186"/>
    </font>
    <font>
      <sz val="10"/>
      <color theme="1"/>
      <name val="Times New Roman"/>
      <family val="1"/>
      <charset val="186"/>
    </font>
    <font>
      <b/>
      <sz val="10"/>
      <color theme="1"/>
      <name val="Times New Roman"/>
      <family val="1"/>
      <charset val="186"/>
    </font>
    <font>
      <sz val="10"/>
      <name val="Times New Roman"/>
      <family val="1"/>
    </font>
    <font>
      <u/>
      <sz val="10"/>
      <color theme="1"/>
      <name val="Times New Roman"/>
      <family val="1"/>
      <charset val="186"/>
    </font>
    <font>
      <b/>
      <sz val="11"/>
      <color theme="1"/>
      <name val="Times New Roman"/>
      <family val="1"/>
      <charset val="186"/>
    </font>
    <font>
      <i/>
      <sz val="11"/>
      <color theme="1"/>
      <name val="Times New Roman"/>
      <family val="1"/>
      <charset val="186"/>
    </font>
    <font>
      <b/>
      <sz val="11"/>
      <name val="Times New Roman"/>
      <family val="1"/>
      <charset val="186"/>
    </font>
    <font>
      <b/>
      <u/>
      <sz val="11"/>
      <name val="Times New Roman"/>
      <family val="1"/>
      <charset val="186"/>
    </font>
    <font>
      <i/>
      <sz val="11"/>
      <name val="Times New Roman"/>
      <family val="1"/>
      <charset val="186"/>
    </font>
    <font>
      <sz val="10"/>
      <color rgb="FFFF0000"/>
      <name val="Times New Roman"/>
      <family val="1"/>
      <charset val="186"/>
    </font>
    <font>
      <sz val="11"/>
      <name val="Times New Roman"/>
      <family val="1"/>
      <charset val="186"/>
    </font>
    <font>
      <sz val="11"/>
      <color theme="1"/>
      <name val="Times New Roman"/>
      <family val="1"/>
      <charset val="186"/>
    </font>
    <font>
      <i/>
      <sz val="9"/>
      <color theme="1"/>
      <name val="Times New Roman"/>
      <family val="1"/>
    </font>
    <font>
      <i/>
      <sz val="9"/>
      <color theme="1"/>
      <name val="Times New Roman"/>
      <family val="1"/>
      <charset val="186"/>
    </font>
    <font>
      <i/>
      <sz val="10"/>
      <color theme="1"/>
      <name val="Times New Roman"/>
      <family val="1"/>
      <charset val="186"/>
    </font>
    <font>
      <i/>
      <u/>
      <sz val="10"/>
      <name val="Times New Roman"/>
      <family val="1"/>
      <charset val="186"/>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0">
    <xf numFmtId="0" fontId="0" fillId="0" borderId="0" xfId="0"/>
    <xf numFmtId="0" fontId="5" fillId="0" borderId="0" xfId="0" applyFont="1"/>
    <xf numFmtId="0" fontId="2" fillId="0" borderId="0" xfId="0" applyFont="1"/>
    <xf numFmtId="0" fontId="3" fillId="0" borderId="0" xfId="0" applyFont="1"/>
    <xf numFmtId="2" fontId="2" fillId="0" borderId="0" xfId="1" applyNumberFormat="1" applyFont="1" applyAlignment="1">
      <alignment horizontal="center" vertical="center"/>
    </xf>
    <xf numFmtId="0" fontId="7" fillId="0" borderId="0" xfId="0" applyFont="1"/>
    <xf numFmtId="0" fontId="4" fillId="2" borderId="4"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3" fillId="0" borderId="6" xfId="1" applyFont="1" applyBorder="1" applyAlignment="1">
      <alignment horizontal="left" vertical="top" wrapText="1"/>
    </xf>
    <xf numFmtId="0" fontId="6" fillId="0" borderId="0" xfId="0" applyFont="1" applyAlignment="1">
      <alignment horizontal="center"/>
    </xf>
    <xf numFmtId="0" fontId="4" fillId="0" borderId="0" xfId="1" applyFont="1" applyAlignment="1">
      <alignment wrapText="1"/>
    </xf>
    <xf numFmtId="0" fontId="3" fillId="0" borderId="1" xfId="0" applyFont="1" applyBorder="1" applyAlignment="1">
      <alignment horizontal="left" vertical="top" wrapText="1"/>
    </xf>
    <xf numFmtId="0" fontId="13" fillId="0" borderId="8" xfId="1" applyFont="1" applyBorder="1" applyAlignment="1">
      <alignment horizontal="center" wrapText="1"/>
    </xf>
    <xf numFmtId="0" fontId="11" fillId="0" borderId="9" xfId="1" applyFont="1" applyBorder="1" applyAlignment="1">
      <alignment horizontal="center" wrapText="1"/>
    </xf>
    <xf numFmtId="4" fontId="5" fillId="3" borderId="1" xfId="0" applyNumberFormat="1" applyFont="1" applyFill="1" applyBorder="1" applyAlignment="1">
      <alignment horizontal="center" vertical="center" wrapText="1"/>
    </xf>
    <xf numFmtId="14" fontId="2" fillId="3" borderId="1" xfId="1" applyNumberFormat="1" applyFont="1" applyFill="1" applyBorder="1" applyAlignment="1">
      <alignment horizontal="center" vertical="center"/>
    </xf>
    <xf numFmtId="4" fontId="5" fillId="3" borderId="1" xfId="0" applyNumberFormat="1" applyFont="1" applyFill="1" applyBorder="1" applyAlignment="1">
      <alignment horizontal="center" vertical="center"/>
    </xf>
    <xf numFmtId="4" fontId="2" fillId="3" borderId="1" xfId="1" applyNumberFormat="1" applyFont="1" applyFill="1" applyBorder="1" applyAlignment="1">
      <alignment horizontal="center" vertical="top" wrapText="1"/>
    </xf>
    <xf numFmtId="4" fontId="2" fillId="3" borderId="1" xfId="1" applyNumberFormat="1" applyFont="1" applyFill="1" applyBorder="1" applyAlignment="1">
      <alignment horizontal="center" vertical="center"/>
    </xf>
    <xf numFmtId="0" fontId="2" fillId="3" borderId="1" xfId="1" applyFont="1" applyFill="1" applyBorder="1" applyAlignment="1">
      <alignment horizontal="center" vertical="center"/>
    </xf>
    <xf numFmtId="0" fontId="8" fillId="0" borderId="9" xfId="0" applyFont="1" applyBorder="1" applyAlignment="1">
      <alignment horizontal="center"/>
    </xf>
    <xf numFmtId="4" fontId="3" fillId="0" borderId="6" xfId="1" applyNumberFormat="1" applyFont="1" applyBorder="1" applyAlignment="1">
      <alignment horizontal="left" vertical="top" wrapText="1"/>
    </xf>
    <xf numFmtId="4" fontId="3" fillId="0" borderId="1" xfId="1" applyNumberFormat="1" applyFont="1" applyBorder="1" applyAlignment="1">
      <alignment horizontal="left" vertical="top" wrapText="1"/>
    </xf>
    <xf numFmtId="0" fontId="4" fillId="2" borderId="6" xfId="1" applyFont="1" applyFill="1" applyBorder="1" applyAlignment="1">
      <alignment horizontal="center" vertical="top" wrapText="1"/>
    </xf>
    <xf numFmtId="0" fontId="4" fillId="4" borderId="4" xfId="1" applyFont="1" applyFill="1" applyBorder="1" applyAlignment="1">
      <alignment horizontal="center" vertical="center" wrapText="1"/>
    </xf>
    <xf numFmtId="0" fontId="2" fillId="4" borderId="6" xfId="1" applyFont="1" applyFill="1" applyBorder="1" applyAlignment="1">
      <alignment horizontal="left" vertical="top" wrapText="1"/>
    </xf>
    <xf numFmtId="0" fontId="15" fillId="0" borderId="6" xfId="1" applyFont="1" applyBorder="1" applyAlignment="1">
      <alignment horizontal="left" vertical="top" wrapText="1"/>
    </xf>
    <xf numFmtId="0" fontId="15" fillId="4" borderId="6" xfId="1" applyFont="1" applyFill="1" applyBorder="1" applyAlignment="1">
      <alignment horizontal="left" vertical="top" wrapText="1"/>
    </xf>
    <xf numFmtId="0" fontId="15" fillId="4" borderId="1" xfId="1" applyFont="1" applyFill="1" applyBorder="1" applyAlignment="1">
      <alignment horizontal="left" vertical="top" wrapText="1"/>
    </xf>
    <xf numFmtId="0" fontId="16" fillId="0" borderId="1" xfId="0" applyFont="1" applyBorder="1" applyAlignment="1">
      <alignment horizontal="left" vertical="center"/>
    </xf>
    <xf numFmtId="0" fontId="17" fillId="0" borderId="1" xfId="0" applyFont="1" applyBorder="1" applyAlignment="1">
      <alignment vertical="top" wrapText="1"/>
    </xf>
    <xf numFmtId="0" fontId="18" fillId="0" borderId="1" xfId="0" applyFont="1" applyBorder="1" applyAlignment="1">
      <alignment vertical="top" wrapText="1"/>
    </xf>
    <xf numFmtId="0" fontId="3" fillId="4" borderId="6" xfId="1" applyFont="1" applyFill="1" applyBorder="1" applyAlignment="1">
      <alignment horizontal="center" vertical="top" wrapText="1"/>
    </xf>
    <xf numFmtId="0" fontId="4" fillId="0" borderId="6" xfId="1" applyFont="1" applyBorder="1" applyAlignment="1">
      <alignment horizontal="left" vertical="top" wrapText="1"/>
    </xf>
    <xf numFmtId="0" fontId="19" fillId="0" borderId="0" xfId="0" applyFont="1" applyAlignment="1">
      <alignment vertical="top" wrapText="1"/>
    </xf>
    <xf numFmtId="4" fontId="2" fillId="2" borderId="6" xfId="1" applyNumberFormat="1" applyFont="1" applyFill="1" applyBorder="1" applyAlignment="1">
      <alignment horizontal="center" vertical="top" wrapText="1"/>
    </xf>
    <xf numFmtId="0" fontId="4" fillId="2" borderId="3" xfId="1" applyFont="1" applyFill="1" applyBorder="1" applyAlignment="1">
      <alignment horizontal="right" vertical="center"/>
    </xf>
    <xf numFmtId="0" fontId="4" fillId="2" borderId="2" xfId="1" applyFont="1" applyFill="1" applyBorder="1" applyAlignment="1">
      <alignment horizontal="right" vertical="center"/>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2" fillId="0" borderId="0" xfId="1" applyFont="1" applyAlignment="1">
      <alignment horizontal="center" vertical="top" wrapText="1"/>
    </xf>
    <xf numFmtId="0" fontId="9" fillId="0" borderId="0" xfId="0" applyFont="1" applyAlignment="1">
      <alignment horizontal="center" wrapText="1"/>
    </xf>
    <xf numFmtId="0" fontId="9" fillId="0" borderId="0" xfId="0" applyFont="1" applyAlignment="1">
      <alignment horizontal="center"/>
    </xf>
    <xf numFmtId="0" fontId="2" fillId="0" borderId="0" xfId="1" applyFont="1" applyAlignment="1">
      <alignment horizontal="center" wrapText="1"/>
    </xf>
    <xf numFmtId="0" fontId="6" fillId="0" borderId="9" xfId="0" applyFont="1" applyBorder="1" applyAlignment="1">
      <alignment horizontal="center"/>
    </xf>
    <xf numFmtId="0" fontId="10" fillId="0" borderId="8" xfId="0" applyFont="1" applyBorder="1" applyAlignment="1">
      <alignment horizontal="center" vertical="top"/>
    </xf>
  </cellXfs>
  <cellStyles count="2">
    <cellStyle name="Įprastas" xfId="0" builtinId="0"/>
    <cellStyle name="Įprasta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tabSelected="1" topLeftCell="B11" zoomScale="98" zoomScaleNormal="98" zoomScaleSheetLayoutView="80" zoomScalePageLayoutView="30" workbookViewId="0">
      <selection activeCell="H14" sqref="H14"/>
    </sheetView>
  </sheetViews>
  <sheetFormatPr defaultColWidth="9.109375" defaultRowHeight="13.2" x14ac:dyDescent="0.25"/>
  <cols>
    <col min="1" max="1" width="8.6640625" style="1" customWidth="1"/>
    <col min="2" max="2" width="12.109375" style="1" customWidth="1"/>
    <col min="3" max="3" width="16.33203125" style="1" customWidth="1"/>
    <col min="4" max="4" width="29.6640625" style="1" customWidth="1"/>
    <col min="5" max="5" width="24.109375" style="1" customWidth="1"/>
    <col min="6" max="6" width="21" style="1" customWidth="1"/>
    <col min="7" max="7" width="18.6640625" style="1" customWidth="1"/>
    <col min="8" max="8" width="62.77734375" style="1" customWidth="1"/>
    <col min="9" max="9" width="30.21875" style="1" customWidth="1"/>
    <col min="10" max="10" width="14" style="1" customWidth="1"/>
    <col min="11" max="11" width="15.44140625" style="1" customWidth="1"/>
    <col min="12" max="12" width="15" style="1" customWidth="1"/>
    <col min="13" max="13" width="17.77734375" style="1" customWidth="1"/>
    <col min="14" max="14" width="13.44140625" style="1" customWidth="1"/>
    <col min="15" max="16384" width="9.109375" style="1"/>
  </cols>
  <sheetData>
    <row r="1" spans="1:14" ht="16.8" customHeight="1" x14ac:dyDescent="0.25">
      <c r="K1" s="44" t="s">
        <v>18</v>
      </c>
      <c r="L1" s="44"/>
      <c r="M1" s="44"/>
    </row>
    <row r="2" spans="1:14" ht="20.25" customHeight="1" x14ac:dyDescent="0.25">
      <c r="A2" s="46"/>
      <c r="B2" s="46"/>
      <c r="C2" s="46"/>
      <c r="D2" s="46"/>
      <c r="E2" s="46"/>
      <c r="F2" s="46"/>
      <c r="G2" s="46"/>
      <c r="H2" s="46"/>
      <c r="I2" s="46"/>
      <c r="J2" s="46"/>
      <c r="K2" s="46"/>
      <c r="L2" s="46"/>
      <c r="M2" s="46"/>
    </row>
    <row r="3" spans="1:14" ht="17.25" customHeight="1" x14ac:dyDescent="0.25">
      <c r="A3" s="9"/>
      <c r="B3" s="9"/>
      <c r="C3" s="48" t="s">
        <v>20</v>
      </c>
      <c r="D3" s="48"/>
      <c r="E3" s="48"/>
      <c r="F3" s="48"/>
      <c r="G3" s="48"/>
      <c r="H3" s="48"/>
      <c r="I3" s="48"/>
      <c r="J3" s="48"/>
    </row>
    <row r="4" spans="1:14" ht="23.25" customHeight="1" x14ac:dyDescent="0.25">
      <c r="A4" s="9"/>
      <c r="B4" s="9"/>
      <c r="C4" s="49" t="s">
        <v>7</v>
      </c>
      <c r="D4" s="49"/>
      <c r="E4" s="49"/>
      <c r="F4" s="49"/>
      <c r="G4" s="49"/>
      <c r="H4" s="49"/>
      <c r="I4" s="49"/>
      <c r="J4" s="49"/>
    </row>
    <row r="5" spans="1:14" ht="61.8" customHeight="1" x14ac:dyDescent="0.25">
      <c r="K5" s="47" t="s">
        <v>23</v>
      </c>
      <c r="L5" s="47"/>
      <c r="M5" s="47"/>
    </row>
    <row r="6" spans="1:14" s="2" customFormat="1" ht="25.5" customHeight="1" x14ac:dyDescent="0.25">
      <c r="A6" s="45" t="s">
        <v>17</v>
      </c>
      <c r="B6" s="45"/>
      <c r="C6" s="45"/>
      <c r="D6" s="45"/>
      <c r="E6" s="45"/>
      <c r="F6" s="45"/>
      <c r="G6" s="45"/>
      <c r="H6" s="45"/>
      <c r="I6" s="45"/>
      <c r="J6" s="45"/>
      <c r="K6" s="45"/>
      <c r="L6" s="45"/>
      <c r="M6" s="45"/>
    </row>
    <row r="7" spans="1:14" s="3" customFormat="1" ht="27" customHeight="1" x14ac:dyDescent="0.25">
      <c r="A7" s="10"/>
      <c r="B7" s="10"/>
      <c r="C7" s="10"/>
      <c r="D7" s="10"/>
      <c r="E7" s="10"/>
      <c r="F7" s="10"/>
      <c r="G7" s="13" t="s">
        <v>21</v>
      </c>
      <c r="H7" s="10"/>
      <c r="J7" s="10"/>
      <c r="K7" s="10"/>
      <c r="L7" s="10"/>
      <c r="M7" s="10"/>
    </row>
    <row r="8" spans="1:14" s="3" customFormat="1" ht="27" customHeight="1" x14ac:dyDescent="0.25">
      <c r="A8" s="10"/>
      <c r="B8" s="10"/>
      <c r="C8" s="10"/>
      <c r="D8" s="10"/>
      <c r="E8" s="10"/>
      <c r="F8" s="10"/>
      <c r="G8" s="12"/>
      <c r="H8" s="10"/>
      <c r="J8" s="10"/>
      <c r="K8" s="10"/>
      <c r="L8" s="10"/>
      <c r="M8" s="10"/>
    </row>
    <row r="9" spans="1:14" s="2" customFormat="1" ht="14.25" customHeight="1" x14ac:dyDescent="0.25">
      <c r="A9" s="10"/>
      <c r="B9" s="10"/>
      <c r="C9" s="10"/>
      <c r="D9" s="10"/>
      <c r="E9" s="10"/>
      <c r="F9" s="10"/>
      <c r="H9" s="10"/>
      <c r="J9" s="10"/>
      <c r="K9" s="10"/>
      <c r="L9" s="10"/>
      <c r="M9" s="10"/>
    </row>
    <row r="10" spans="1:14" s="2" customFormat="1" ht="27" customHeight="1" x14ac:dyDescent="0.25">
      <c r="A10" s="40" t="s">
        <v>0</v>
      </c>
      <c r="B10" s="41" t="s">
        <v>8</v>
      </c>
      <c r="C10" s="41" t="s">
        <v>10</v>
      </c>
      <c r="D10" s="41" t="s">
        <v>6</v>
      </c>
      <c r="E10" s="40" t="s">
        <v>3</v>
      </c>
      <c r="F10" s="41" t="s">
        <v>16</v>
      </c>
      <c r="G10" s="40" t="s">
        <v>5</v>
      </c>
      <c r="H10" s="41" t="s">
        <v>15</v>
      </c>
      <c r="I10" s="41" t="s">
        <v>2</v>
      </c>
      <c r="J10" s="38" t="s">
        <v>13</v>
      </c>
      <c r="K10" s="39"/>
      <c r="L10" s="39"/>
      <c r="M10" s="41" t="s">
        <v>9</v>
      </c>
      <c r="N10" s="41" t="s">
        <v>14</v>
      </c>
    </row>
    <row r="11" spans="1:14" s="2" customFormat="1" ht="119.25" customHeight="1" x14ac:dyDescent="0.25">
      <c r="A11" s="41"/>
      <c r="B11" s="42"/>
      <c r="C11" s="42"/>
      <c r="D11" s="43"/>
      <c r="E11" s="41"/>
      <c r="F11" s="42"/>
      <c r="G11" s="41"/>
      <c r="H11" s="43"/>
      <c r="I11" s="43"/>
      <c r="J11" s="6" t="s">
        <v>1</v>
      </c>
      <c r="K11" s="6" t="s">
        <v>19</v>
      </c>
      <c r="L11" s="6" t="s">
        <v>4</v>
      </c>
      <c r="M11" s="43"/>
      <c r="N11" s="43"/>
    </row>
    <row r="12" spans="1:14" s="2" customFormat="1" ht="16.5" customHeight="1" x14ac:dyDescent="0.25">
      <c r="A12" s="7">
        <v>1</v>
      </c>
      <c r="B12" s="7">
        <v>2</v>
      </c>
      <c r="C12" s="7">
        <v>3</v>
      </c>
      <c r="D12" s="7">
        <v>4</v>
      </c>
      <c r="E12" s="7">
        <v>5</v>
      </c>
      <c r="F12" s="6">
        <v>6</v>
      </c>
      <c r="G12" s="7">
        <v>7</v>
      </c>
      <c r="H12" s="7">
        <v>8</v>
      </c>
      <c r="I12" s="7">
        <v>9</v>
      </c>
      <c r="J12" s="7">
        <v>10</v>
      </c>
      <c r="K12" s="7">
        <v>11</v>
      </c>
      <c r="L12" s="7">
        <v>12</v>
      </c>
      <c r="M12" s="7">
        <v>13</v>
      </c>
      <c r="N12" s="7">
        <v>14</v>
      </c>
    </row>
    <row r="13" spans="1:14" s="2" customFormat="1" ht="409.2" customHeight="1" x14ac:dyDescent="0.25">
      <c r="A13" s="25">
        <v>1</v>
      </c>
      <c r="B13" s="28" t="s">
        <v>25</v>
      </c>
      <c r="C13" s="27" t="s">
        <v>26</v>
      </c>
      <c r="D13" s="8" t="s">
        <v>30</v>
      </c>
      <c r="E13" s="30" t="s">
        <v>31</v>
      </c>
      <c r="F13" s="24"/>
      <c r="G13" s="30" t="s">
        <v>28</v>
      </c>
      <c r="H13" s="32" t="s">
        <v>32</v>
      </c>
      <c r="I13" s="34" t="s">
        <v>29</v>
      </c>
      <c r="J13" s="35">
        <v>42778.43</v>
      </c>
      <c r="K13" s="35">
        <v>39356.160000000003</v>
      </c>
      <c r="L13" s="35">
        <v>3422.27</v>
      </c>
      <c r="M13" s="8" t="s">
        <v>22</v>
      </c>
      <c r="N13" s="23">
        <v>75</v>
      </c>
    </row>
    <row r="14" spans="1:14" s="2" customFormat="1" ht="409.5" customHeight="1" x14ac:dyDescent="0.25">
      <c r="A14" s="25">
        <v>2</v>
      </c>
      <c r="B14" s="28" t="s">
        <v>25</v>
      </c>
      <c r="C14" s="27" t="s">
        <v>27</v>
      </c>
      <c r="D14" s="8" t="s">
        <v>33</v>
      </c>
      <c r="E14" s="31" t="s">
        <v>34</v>
      </c>
      <c r="F14" s="24"/>
      <c r="G14" s="31" t="s">
        <v>35</v>
      </c>
      <c r="H14" s="32" t="s">
        <v>36</v>
      </c>
      <c r="I14" s="22" t="s">
        <v>37</v>
      </c>
      <c r="J14" s="35">
        <v>71777.600000000006</v>
      </c>
      <c r="K14" s="35">
        <v>66035.39</v>
      </c>
      <c r="L14" s="35">
        <v>5742.21</v>
      </c>
      <c r="M14" s="8" t="s">
        <v>22</v>
      </c>
      <c r="N14" s="23">
        <v>90</v>
      </c>
    </row>
    <row r="15" spans="1:14" s="5" customFormat="1" ht="355.95" customHeight="1" x14ac:dyDescent="0.25">
      <c r="A15" s="8"/>
      <c r="B15" s="29"/>
      <c r="C15" s="26"/>
      <c r="D15" s="8"/>
      <c r="E15" s="31"/>
      <c r="F15" s="11"/>
      <c r="G15" s="31"/>
      <c r="H15" s="8"/>
      <c r="I15" s="22"/>
      <c r="J15" s="21"/>
      <c r="K15" s="21"/>
      <c r="L15" s="8"/>
      <c r="M15" s="8"/>
      <c r="N15" s="33"/>
    </row>
    <row r="16" spans="1:14" ht="30.75" customHeight="1" x14ac:dyDescent="0.25">
      <c r="A16" s="36" t="s">
        <v>24</v>
      </c>
      <c r="B16" s="37"/>
      <c r="C16" s="37"/>
      <c r="D16" s="37"/>
      <c r="E16" s="37"/>
      <c r="F16" s="37"/>
      <c r="G16" s="37"/>
      <c r="H16" s="37"/>
      <c r="I16" s="37"/>
      <c r="J16" s="14">
        <f>+J15+J14+J13</f>
        <v>114556.03</v>
      </c>
      <c r="K16" s="14">
        <f>+K15+K14+K13</f>
        <v>105391.55</v>
      </c>
      <c r="L16" s="14">
        <f>+L15+L14+L13</f>
        <v>9164.48</v>
      </c>
      <c r="M16" s="15"/>
      <c r="N16" s="15"/>
    </row>
    <row r="17" spans="1:14" ht="30.75" customHeight="1" x14ac:dyDescent="0.25">
      <c r="A17" s="36" t="s">
        <v>11</v>
      </c>
      <c r="B17" s="37"/>
      <c r="C17" s="37"/>
      <c r="D17" s="37"/>
      <c r="E17" s="37"/>
      <c r="F17" s="37"/>
      <c r="G17" s="37"/>
      <c r="H17" s="37"/>
      <c r="I17" s="37"/>
      <c r="J17" s="14"/>
      <c r="K17" s="14"/>
      <c r="L17" s="14"/>
      <c r="M17" s="15"/>
      <c r="N17" s="15"/>
    </row>
    <row r="18" spans="1:14" x14ac:dyDescent="0.25">
      <c r="A18" s="36" t="s">
        <v>12</v>
      </c>
      <c r="B18" s="37"/>
      <c r="C18" s="37"/>
      <c r="D18" s="37"/>
      <c r="E18" s="37"/>
      <c r="F18" s="37"/>
      <c r="G18" s="37"/>
      <c r="H18" s="37"/>
      <c r="I18" s="37"/>
      <c r="J18" s="16">
        <f>+J16</f>
        <v>114556.03</v>
      </c>
      <c r="K18" s="17">
        <f>+K16</f>
        <v>105391.55</v>
      </c>
      <c r="L18" s="18">
        <f>+L16</f>
        <v>9164.48</v>
      </c>
      <c r="M18" s="19"/>
      <c r="N18" s="19"/>
    </row>
    <row r="20" spans="1:14" x14ac:dyDescent="0.25">
      <c r="G20" s="20"/>
      <c r="H20" s="20"/>
      <c r="K20" s="4"/>
    </row>
  </sheetData>
  <mergeCells count="21">
    <mergeCell ref="K1:M1"/>
    <mergeCell ref="A6:M6"/>
    <mergeCell ref="A2:M2"/>
    <mergeCell ref="K5:M5"/>
    <mergeCell ref="C3:J3"/>
    <mergeCell ref="C4:J4"/>
    <mergeCell ref="N10:N11"/>
    <mergeCell ref="E10:E11"/>
    <mergeCell ref="H10:H11"/>
    <mergeCell ref="I10:I11"/>
    <mergeCell ref="M10:M11"/>
    <mergeCell ref="A18:I18"/>
    <mergeCell ref="J10:L10"/>
    <mergeCell ref="A10:A11"/>
    <mergeCell ref="G10:G11"/>
    <mergeCell ref="B10:B11"/>
    <mergeCell ref="D10:D11"/>
    <mergeCell ref="A16:I16"/>
    <mergeCell ref="A17:I17"/>
    <mergeCell ref="C10:C11"/>
    <mergeCell ref="F10:F11"/>
  </mergeCells>
  <pageMargins left="0.78740157480314965" right="0.19685039370078741" top="0.78740157480314965" bottom="0.78740157480314965" header="0" footer="0"/>
  <pageSetup paperSize="9" scale="48"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Lapas1!Print_Area</vt:lpstr>
    </vt:vector>
  </TitlesOfParts>
  <Company>FM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Agnė Stalerūnaitė</dc:creator>
  <cp:lastModifiedBy>Neringa Cemeriene</cp:lastModifiedBy>
  <cp:lastPrinted>2023-11-14T10:22:18Z</cp:lastPrinted>
  <dcterms:created xsi:type="dcterms:W3CDTF">2013-02-28T07:13:39Z</dcterms:created>
  <dcterms:modified xsi:type="dcterms:W3CDTF">2026-09-30T08:40:03Z</dcterms:modified>
</cp:coreProperties>
</file>